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TO Hanked/Aheru tee, Haugjärve tee, Patupera teed ja Suuremänni tee ja Kirbu tee/"/>
    </mc:Choice>
  </mc:AlternateContent>
  <xr:revisionPtr revIDLastSave="4318" documentId="13_ncr:1_{527BB10C-8909-4436-9A7C-A24F53E7C016}" xr6:coauthVersionLast="47" xr6:coauthVersionMax="47" xr10:uidLastSave="{F1910E89-509B-475E-98E1-3D6E19CC33A2}"/>
  <bookViews>
    <workbookView xWindow="-120" yWindow="-120" windowWidth="38640" windowHeight="2124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" i="11" l="1"/>
  <c r="F99" i="11"/>
  <c r="F151" i="11"/>
  <c r="F205" i="11"/>
  <c r="F239" i="11"/>
  <c r="F275" i="11"/>
  <c r="F319" i="11"/>
  <c r="F264" i="11"/>
  <c r="F265" i="11"/>
  <c r="F179" i="11"/>
  <c r="F176" i="11"/>
  <c r="F177" i="11"/>
  <c r="F178" i="11"/>
  <c r="F124" i="11"/>
  <c r="F125" i="11"/>
  <c r="F126" i="11"/>
  <c r="F204" i="11" l="1"/>
  <c r="F318" i="11"/>
  <c r="F317" i="11"/>
  <c r="F316" i="11"/>
  <c r="F315" i="11"/>
  <c r="F314" i="11"/>
  <c r="F312" i="11"/>
  <c r="F311" i="11"/>
  <c r="F310" i="11"/>
  <c r="F309" i="11"/>
  <c r="F308" i="11"/>
  <c r="F307" i="11"/>
  <c r="F306" i="11"/>
  <c r="F305" i="11"/>
  <c r="F304" i="11"/>
  <c r="F303" i="11"/>
  <c r="F302" i="11"/>
  <c r="F301" i="11"/>
  <c r="F300" i="11"/>
  <c r="F299" i="11"/>
  <c r="F298" i="11"/>
  <c r="F297" i="11"/>
  <c r="F296" i="11"/>
  <c r="F295" i="11"/>
  <c r="F294" i="11"/>
  <c r="F293" i="11"/>
  <c r="F292" i="11"/>
  <c r="F291" i="11"/>
  <c r="F290" i="11"/>
  <c r="F289" i="11"/>
  <c r="F288" i="11"/>
  <c r="F287" i="11"/>
  <c r="F286" i="11"/>
  <c r="F285" i="11"/>
  <c r="F284" i="11"/>
  <c r="F283" i="11"/>
  <c r="F282" i="11"/>
  <c r="F281" i="11"/>
  <c r="F280" i="11"/>
  <c r="F279" i="11"/>
  <c r="F278" i="11"/>
  <c r="F277" i="11"/>
  <c r="F274" i="11"/>
  <c r="F273" i="11"/>
  <c r="F272" i="11"/>
  <c r="F271" i="11"/>
  <c r="F270" i="11"/>
  <c r="F268" i="11"/>
  <c r="F267" i="11"/>
  <c r="F266" i="11"/>
  <c r="F263" i="11"/>
  <c r="F262" i="11"/>
  <c r="F261" i="11"/>
  <c r="F260" i="11"/>
  <c r="F259" i="11"/>
  <c r="F258" i="11"/>
  <c r="F257" i="11"/>
  <c r="F256" i="11"/>
  <c r="F255" i="11"/>
  <c r="F254" i="11"/>
  <c r="F253" i="11"/>
  <c r="F252" i="11"/>
  <c r="F251" i="11"/>
  <c r="F250" i="11"/>
  <c r="F249" i="11"/>
  <c r="F248" i="11"/>
  <c r="F247" i="11"/>
  <c r="F246" i="11"/>
  <c r="F245" i="11"/>
  <c r="F244" i="11"/>
  <c r="F243" i="11"/>
  <c r="F242" i="11"/>
  <c r="F241" i="11"/>
  <c r="F238" i="11"/>
  <c r="F237" i="11"/>
  <c r="F236" i="11"/>
  <c r="F235" i="11"/>
  <c r="F234" i="11"/>
  <c r="F232" i="11"/>
  <c r="F231" i="11"/>
  <c r="F230" i="11"/>
  <c r="F229" i="11"/>
  <c r="F228" i="11"/>
  <c r="F227" i="11"/>
  <c r="F226" i="11"/>
  <c r="F225" i="11"/>
  <c r="F224" i="11"/>
  <c r="F223" i="11"/>
  <c r="F222" i="11"/>
  <c r="F221" i="11"/>
  <c r="F220" i="11"/>
  <c r="F219" i="11"/>
  <c r="F218" i="11"/>
  <c r="F217" i="11"/>
  <c r="F216" i="11"/>
  <c r="F215" i="11"/>
  <c r="F214" i="11"/>
  <c r="F213" i="11"/>
  <c r="F212" i="11"/>
  <c r="F211" i="11"/>
  <c r="F210" i="11"/>
  <c r="F209" i="11"/>
  <c r="F208" i="11"/>
  <c r="F207" i="11"/>
  <c r="F203" i="11"/>
  <c r="F202" i="11"/>
  <c r="F201" i="11"/>
  <c r="F200" i="11"/>
  <c r="F198" i="11"/>
  <c r="F197" i="11"/>
  <c r="F196" i="11"/>
  <c r="F195" i="11"/>
  <c r="F194" i="11"/>
  <c r="F193" i="11"/>
  <c r="F192" i="11"/>
  <c r="F191" i="11"/>
  <c r="F190" i="11"/>
  <c r="F189" i="11"/>
  <c r="F188" i="11"/>
  <c r="F187" i="11"/>
  <c r="F186" i="11"/>
  <c r="F185" i="11"/>
  <c r="F184" i="11"/>
  <c r="F183" i="11"/>
  <c r="F182" i="11"/>
  <c r="F181" i="11"/>
  <c r="F180" i="11"/>
  <c r="F175" i="11"/>
  <c r="F174" i="11"/>
  <c r="F173" i="11"/>
  <c r="F172" i="11"/>
  <c r="F171" i="11"/>
  <c r="F170" i="11"/>
  <c r="F169" i="11"/>
  <c r="F168" i="11"/>
  <c r="F167" i="11"/>
  <c r="F166" i="11"/>
  <c r="F165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41" i="11"/>
  <c r="F140" i="11"/>
  <c r="F139" i="11"/>
  <c r="F138" i="11"/>
  <c r="F137" i="11"/>
  <c r="F136" i="11"/>
  <c r="F135" i="11"/>
  <c r="F134" i="11"/>
  <c r="F133" i="11"/>
  <c r="F132" i="11"/>
  <c r="F131" i="11"/>
  <c r="F130" i="11"/>
  <c r="F129" i="11"/>
  <c r="F128" i="11"/>
  <c r="F127" i="11"/>
  <c r="F30" i="11"/>
  <c r="F76" i="11"/>
  <c r="F77" i="11"/>
  <c r="F78" i="11"/>
  <c r="F79" i="11"/>
  <c r="F80" i="11"/>
  <c r="F81" i="11"/>
  <c r="F31" i="11"/>
  <c r="F32" i="11"/>
  <c r="F33" i="11"/>
  <c r="F34" i="11"/>
  <c r="F35" i="11"/>
  <c r="F36" i="11"/>
  <c r="F37" i="11"/>
  <c r="F38" i="11"/>
  <c r="F39" i="11"/>
  <c r="F40" i="11"/>
  <c r="F89" i="11" l="1"/>
  <c r="F88" i="11"/>
  <c r="F87" i="11"/>
  <c r="F86" i="11"/>
  <c r="F85" i="11"/>
  <c r="F84" i="11"/>
  <c r="F83" i="11"/>
  <c r="F82" i="11"/>
  <c r="F150" i="11" l="1"/>
  <c r="F149" i="11"/>
  <c r="F148" i="11"/>
  <c r="F147" i="11"/>
  <c r="F146" i="11"/>
  <c r="F144" i="11"/>
  <c r="F143" i="11"/>
  <c r="F142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65" i="11"/>
  <c r="F66" i="11"/>
  <c r="F67" i="11"/>
  <c r="F68" i="11"/>
  <c r="F69" i="11"/>
  <c r="F70" i="11"/>
  <c r="F71" i="11"/>
  <c r="F72" i="11"/>
  <c r="F73" i="11"/>
  <c r="F74" i="11"/>
  <c r="F75" i="11"/>
  <c r="F90" i="11" l="1"/>
  <c r="F25" i="11"/>
  <c r="F24" i="11"/>
  <c r="F26" i="11"/>
  <c r="F27" i="11"/>
  <c r="F28" i="11"/>
  <c r="F29" i="11"/>
  <c r="F96" i="11"/>
  <c r="F95" i="11"/>
  <c r="F94" i="11"/>
  <c r="F46" i="11"/>
  <c r="F45" i="11"/>
  <c r="F44" i="11"/>
  <c r="F42" i="11" l="1"/>
  <c r="F41" i="11"/>
  <c r="F98" i="11"/>
  <c r="F97" i="11"/>
  <c r="F92" i="11"/>
  <c r="F91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48" i="11" l="1"/>
  <c r="F47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E320" i="11" l="1"/>
</calcChain>
</file>

<file path=xl/sharedStrings.xml><?xml version="1.0" encoding="utf-8"?>
<sst xmlns="http://schemas.openxmlformats.org/spreadsheetml/2006/main" count="625" uniqueCount="167">
  <si>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</si>
  <si>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</si>
  <si>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</si>
  <si>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</si>
  <si>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</si>
  <si>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</si>
  <si>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</si>
  <si>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</si>
  <si>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</si>
  <si>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</si>
  <si>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</si>
  <si>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</si>
  <si>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</si>
  <si>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</si>
  <si>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</si>
  <si>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</si>
  <si>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</si>
  <si>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</si>
  <si>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</si>
  <si>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</si>
  <si>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</si>
  <si>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</si>
  <si>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</si>
  <si>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</si>
  <si>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</si>
  <si>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</si>
  <si>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</si>
  <si>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</si>
  <si>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</si>
  <si>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Koordinaatidega seotud teostusjoonise koostamine (RMK nõuete kohane ja digitaalne) kõik teed koos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</si>
  <si>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</si>
  <si>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</si>
  <si>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</si>
  <si>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2 otsakut</t>
  </si>
  <si>
    <t>Tee rajatiste mahamärkimine</t>
  </si>
  <si>
    <t>Tee parameetrite ja -elementide mahamärkimine (telg, servad, kraavide siseservad)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</si>
  <si>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</si>
  <si>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Truupide mahamärkimine</t>
  </si>
  <si>
    <t>Teemulde ehitamine teekraavide pinnasest koos tihendamisega</t>
  </si>
  <si>
    <t>m³</t>
  </si>
  <si>
    <t>m²</t>
  </si>
  <si>
    <t>Mulde aluspinna planeerimine ja tihendamine</t>
  </si>
  <si>
    <t>Vuugi kruntimine sitke naftabituumeniga (alumine kiht), kulu 100 g/m</t>
  </si>
  <si>
    <t>Geotekstiili (Deklareeritud tõmbetugevus MD/CMD ≥20 kN/m, 5,0 m lai, mittekootud), paigaldamine tihendatud ja profileeritud tee muldkehale</t>
  </si>
  <si>
    <t>Kruusast teekatte ehitamine koos tihendamisega, H=10sm, Purustatud kruus, Positsioon nr. 6 (+materjal ja vedu karjäärist)</t>
  </si>
  <si>
    <t>Kruusast teealuse ehitamine koos tihendamisega, H=20 sm, Sorteeritud kruus, Positsioon nr. 4 (+materjal ja vedu karjäärist)</t>
  </si>
  <si>
    <t>Geotsekstiil (Deklareeritud tõmbetugevus MD/CMD ≥20 kN/m, 5,0 m lai, mittekootud), paigaldamine tihendatud ja profileeritud muldkehale</t>
  </si>
  <si>
    <t>Mahasõidukoht M3 teealuse ehitamine H=20cm, sorteeritud kruus, Positsioon nr. 4, koos tihendamisega (+materjal ja vedu karjäärist)</t>
  </si>
  <si>
    <t>T-kujulise tagasipööramiskoha TP-T teealuse ehitamine H=20cm, sorteeritud kruus, Positsioon nr. 4, koos tihendamisega (+materjal ja vedu karjäärist)</t>
  </si>
  <si>
    <t>Mahasõidukoht M3 teekatte ehitamine H=10cm, purustatud kruus, Positsioon nr. 6, koos tihendamisega (+materjal ja vedu karjäärist)</t>
  </si>
  <si>
    <t>T-kujulise tagasipööramiskoha TP-T teekatte ehitamine H=10cm, purustatud kruus, Positsioon nr. 6, koos tihendamisega (+materjal ja vedu karjäärist)</t>
  </si>
  <si>
    <t>Dreenkihti ehitamine H=20cm, sorteeritud kruus, Positsioon nr. 4, koos tihendamisega (+materjal ja vedu karjäärist)</t>
  </si>
  <si>
    <t>Kruusaluse ehitamine H=20cm, sorteeritud kruus, Positsioon nr. 4, koos tihendamisega (+materjal ja vedu karjäärist)</t>
  </si>
  <si>
    <t>Killustikalus (lubjakivikillustik) fr 32/63 kiilutud fr 12/16 kuluga 25kg/m² ja kiilutud fr 8/12 kuluga 15kg/m² rajamine H=20sm (+materjal ja vedu karjäärist)</t>
  </si>
  <si>
    <t>Tihedast asfaltbetoonist AC 16 surf kiht, h=9cm katte rajamine (+materjal ja vedu)</t>
  </si>
  <si>
    <t>Peenarde kindlustamine (Purustatud kruusast Positsioon nr. 6) H=9sm (+materjal ja vedu karjäärist)</t>
  </si>
  <si>
    <t>3,378 km</t>
  </si>
  <si>
    <t>Aheru tee (0,309 km) ehitamine</t>
  </si>
  <si>
    <t>Aheru tee (0,309 km) ehitamine kokku</t>
  </si>
  <si>
    <t>Liiklusmärgi 644 "Aheru tee" komplekti (2tk) paigaldamine</t>
  </si>
  <si>
    <t>Liiklusmärgi 221 "Anna teed" komplekti paigaldamine (suurusgrupp 2)</t>
  </si>
  <si>
    <t>Haugjärve metsatee (1,132 km) rekonstrueerimine</t>
  </si>
  <si>
    <t>Haugjärve metsatee (1,132 km) rekonstrueerimine kokku</t>
  </si>
  <si>
    <t>Liiklusmärgi 644 "Haugjärve metsatee" komplekti (2tk) paigaldamine</t>
  </si>
  <si>
    <t>Suuremänni tee (0,50 km) ehitamine</t>
  </si>
  <si>
    <t>Suuremänni tee (0,50 km) ehitamine kokku</t>
  </si>
  <si>
    <t>Liiklusmärgi 644 "Suuremänni tee" komplekti (2tk) paigaldamine</t>
  </si>
  <si>
    <t>Kirbu metsatee (0,22 km) rekonstrueerimine</t>
  </si>
  <si>
    <t>Kirbu metsatee (0,22 km) rekonstrueerimine kokku</t>
  </si>
  <si>
    <t>Liiklusmärgi 644 "Kirbu metsatee" komplekti (2tk) paigaldamine</t>
  </si>
  <si>
    <t>Patupera - Saare tee (0,111 km) rekonstrueerimine</t>
  </si>
  <si>
    <t>Patupera - Saare tee (0,111 km) rekonstrueerimine kokku</t>
  </si>
  <si>
    <t>Liiklusmärgi 644 "Patupera - Saare tee" komplekti (2tk) paigaldamine</t>
  </si>
  <si>
    <t>Patupera tee (0,401 km) rekonstrueerimine</t>
  </si>
  <si>
    <t>Patupera tee (0,401 km) rekonstrueerimine kokku</t>
  </si>
  <si>
    <t>Liiklusmärgi 644 "Patupera tee" komplekti (2tk) paigaldamine</t>
  </si>
  <si>
    <t>Salaviina tee (0,705 km) ehitamine</t>
  </si>
  <si>
    <t>Salaviina tee (0,705 km) ehitamine kokku</t>
  </si>
  <si>
    <t>Liiklusmärgi 644 "Salaviina tee" komplekti (2tk) paigaldamine</t>
  </si>
  <si>
    <t>Riigiteelt 23210 Laanemetsa - Koobassaare km 4,987 Aheru teele Transpordiameti nõuetele vastavad mahasõidukoha rajamine s.h.</t>
  </si>
  <si>
    <t>Riigiteelt 23210 Laanemetsa - Koobassaare km 4,593 Haugjärve teele Transpordiameti nõuetele vastavad mahasõidukoha rajamine s.h.</t>
  </si>
  <si>
    <t>Riigiteelt 23114 Laatre - Lüllemäe - Hargla km 20,489 Suuremänni teele Transpordiameti nõuetele vastavad mahasõidukoha rajamine s.h.</t>
  </si>
  <si>
    <t>Riigiteelt 23114 Laatre - Lüllemäe - Hargla km 13,912 Kirbu metsateele Transpordiameti nõuetele vastavad mahasõidukoha rajamine s.h.</t>
  </si>
  <si>
    <t>Riigiteelt 25102 Vana-Antsla - Lüllemäe km 12,287 Patupera - Saare teele Transpordiameti nõuetele vastavad mahasõidukoha rajamine s.h.</t>
  </si>
  <si>
    <t>Riigiteelt 25102 Vana-Antsla - Lüllemäe km 12,81 Salaviina teele Transpordiameti nõuetele vastavad mahasõidukoha rajamine s.h.</t>
  </si>
  <si>
    <t>Lisa 1 - Hinnapakkumuse vorm hankes "Aheru tee, Haugjärve tee, Suuremänni tee, Kirbu tee ja Patupera teede ehitamine"</t>
  </si>
  <si>
    <t>Olemasoleva mahasõidu likvideerimine</t>
  </si>
  <si>
    <t>Uute kraavide (21 ja 22 kaevamine, pinnase laialiajamine I-II gr ja Kasvupinnase eemaldamine, h=15cm ja Ehituseks sobimatu pinnase kaevandamine</t>
  </si>
  <si>
    <t>Mulde aluspinna planeerimine ja tihendamine.</t>
  </si>
  <si>
    <t xml:space="preserve"> Teekatte ehitamine H=10cm, purustatud kruus, Positsioon nr. 6, koos tihendamisega (+materjal ja vedu karjäärist)</t>
  </si>
  <si>
    <t xml:space="preserve">Kraavide põhja kindlustamine munakividega, tüüp k </t>
  </si>
  <si>
    <t>Muru kasvualuse rajamine ja muru külv,  h=10cm</t>
  </si>
  <si>
    <t>Uute nõvade (11 ja 12) kaevamine, pinnase laialiajamine I-II gr ja Kasvupinnase eemaldamine, h=15cm ja Ehituseks sobimatu pinnase kaevandamine</t>
  </si>
  <si>
    <t xml:space="preserve">Muldkeha ehitamine juurdeveetavast pinnasest (liiv (k≥0,5m/24h)), paigaldamine ja tihendamine (+materjal ja vedu karjäärist) </t>
  </si>
  <si>
    <t>Teetrassi ja teerajatiste alune kändude juurimine ekskavaatoriga</t>
  </si>
  <si>
    <t>Uute nõvade mahamärkimine</t>
  </si>
  <si>
    <t>km</t>
  </si>
  <si>
    <t>Uute nõvade kaevamine ja setetest puhastamine I-II gr pinnas koos kaeve tasandamisega</t>
  </si>
  <si>
    <t>Truupide mahamärkimine.</t>
  </si>
  <si>
    <t xml:space="preserve">Di=40cm plasttruubi torustiku ehitamine, tüüp 40PT (profileeritud plasttoru SN8) </t>
  </si>
  <si>
    <t>Ø 40cm plasttruubi mattotsaku ehitamine (MAO)</t>
  </si>
  <si>
    <t>Tee parameetrite- ja elementide mahamärkimine (telg, servad, kraavi siseservad)</t>
  </si>
  <si>
    <t xml:space="preserve">Ol.oleva maapinna tasandamine ja töötlemine buld-ga ühtlaseks aluseks  </t>
  </si>
  <si>
    <t xml:space="preserve">Ol.oleva maapinna tasandamisel saadud aluse profileerimine ja tihendamine  </t>
  </si>
  <si>
    <t>Mahasõidukoha M5 muldkeha ja katendi ehitamine (4,0m,L=5m, R=5m) s.h.</t>
  </si>
  <si>
    <t xml:space="preserve">Muldkeha ehitamine juurdeveetavast pinnasest (liiv (k≥0,5m/24h)) H=30 sm, paigaldamine ja tihendamine (+materjal ja vedu karjäärist) </t>
  </si>
  <si>
    <t xml:space="preserve"> m²</t>
  </si>
  <si>
    <t>Mahasõidukoha katte ehitamine H=30cm, sorteeritud kruus, Positsioon nr. 4, koos tihendamisega (+materjal ja vedu karjäärist)</t>
  </si>
  <si>
    <t>Tagasipööramiskoha TP-T muldkeha ja katendi ehitamine (4,5m,L=20m;50m) s.h.</t>
  </si>
  <si>
    <t>Uute kraavide ja nõvade mahamärkimine</t>
  </si>
  <si>
    <t>Rekonstrueeritavate kuivenduskraavide setetest puhastamine I-II gr pinnas koos kaeve tasandamisega</t>
  </si>
  <si>
    <t>Uute kuivenduskraavide kaevamine I-II gr pinnas koos kaeve tasandamisega</t>
  </si>
  <si>
    <t>Uute teekraavide kaevamine I-II gr pinnas koos kaeve tasandamisega</t>
  </si>
  <si>
    <t>Uute nõvade kaevamine I-II gr pinnas koos kaeve tasandamisega</t>
  </si>
  <si>
    <t>Mahasõidukoha M3 muldkeha ja katendi ehitamine (4,5m,L=10m, R=10m) s.h.</t>
  </si>
  <si>
    <t>Tagasipööramiskoha TP-T muldkeha ja katendi ehitamine (4,5m, L=25m;50m) s.h.</t>
  </si>
  <si>
    <t>Puittaimestiku kändude juurimine</t>
  </si>
  <si>
    <t>Uute veejuhtmete mahamärkimine</t>
  </si>
  <si>
    <t>Ø 30-100 cm (r/b + plast) truubi torude väljatõstmine ja utiliseerimine</t>
  </si>
  <si>
    <t>Teemulde mahalükkamine/buldooserdamine/tasandamine</t>
  </si>
  <si>
    <r>
      <t>m</t>
    </r>
    <r>
      <rPr>
        <vertAlign val="superscript"/>
        <sz val="8"/>
        <rFont val="Arial"/>
        <family val="2"/>
        <charset val="186"/>
      </rPr>
      <t>3</t>
    </r>
  </si>
  <si>
    <t>Teemulde töötlemine profiili koos teekraede likvideerimisega ning mulde tihendamisega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</si>
  <si>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</si>
  <si>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</si>
  <si>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</si>
  <si>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r>
      <t>m</t>
    </r>
    <r>
      <rPr>
        <vertAlign val="superscript"/>
        <sz val="8"/>
        <rFont val="Arial"/>
        <family val="2"/>
        <charset val="186"/>
      </rPr>
      <t>2</t>
    </r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</si>
  <si>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  <r>
      <rPr>
        <sz val="8"/>
        <color theme="1"/>
        <rFont val="Arial"/>
        <family val="2"/>
        <charset val="186"/>
      </rPr>
      <t xml:space="preserve">  </t>
    </r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</si>
  <si>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  <r>
      <rPr>
        <sz val="8"/>
        <color theme="1"/>
        <rFont val="Arial"/>
        <family val="2"/>
        <charset val="186"/>
      </rPr>
      <t xml:space="preserve">  </t>
    </r>
  </si>
  <si>
    <t xml:space="preserve">m  </t>
  </si>
  <si>
    <t xml:space="preserve">Aluspinna planeerimine ja tihendamine  </t>
  </si>
  <si>
    <t>Olemasoleva katendi freesimine, h = 4cm</t>
  </si>
  <si>
    <t>Veejuhtme nõlvajalami kindlustamine killustikuga, fr. 31,5/63 mm; h=12 cm</t>
  </si>
  <si>
    <r>
      <t>Tee mulde ehitus kohapealsest pinnasest (tasandamisel/mahalükkamisel/N-st saadav) koos tihendamisega. H</t>
    </r>
    <r>
      <rPr>
        <vertAlign val="subscript"/>
        <sz val="8"/>
        <rFont val="Arial"/>
        <family val="2"/>
        <charset val="186"/>
      </rPr>
      <t>keskm</t>
    </r>
    <r>
      <rPr>
        <sz val="8"/>
        <rFont val="Arial"/>
        <family val="2"/>
        <charset val="186"/>
      </rPr>
      <t>=20 cm</t>
    </r>
  </si>
  <si>
    <t>Ehituseks sobimatu pinnase kaevandamine ja Uute kraavide kaevamine ja Kraavide puhastamine</t>
  </si>
  <si>
    <t>Muldkeha ehitamine (kohapealsest min. pinnas) H=20 cm</t>
  </si>
  <si>
    <t xml:space="preserve">Vajadusel muldkeha ehitamine juurdeveetavast pinnasest (liiv (k≥0,5m/24h)) paigaldamine ja tihendamine (+materjal ja vedu karjäärist) </t>
  </si>
  <si>
    <r>
      <t>Muru kasvualuse rajamine ja külv, H</t>
    </r>
    <r>
      <rPr>
        <i/>
        <vertAlign val="subscript"/>
        <sz val="8"/>
        <color theme="1"/>
        <rFont val="Arial"/>
        <family val="2"/>
        <charset val="186"/>
      </rPr>
      <t>min</t>
    </r>
    <r>
      <rPr>
        <i/>
        <sz val="8"/>
        <color theme="1"/>
        <rFont val="Arial"/>
        <family val="2"/>
        <charset val="186"/>
      </rPr>
      <t xml:space="preserve"> = 10 cm</t>
    </r>
  </si>
  <si>
    <t>Pikivuugi kruntimine vuugiliimiga (ülemine kiht), kulu 80 g/m</t>
  </si>
  <si>
    <r>
      <t>Muru kasvualuse rajamine ja külv, H</t>
    </r>
    <r>
      <rPr>
        <i/>
        <vertAlign val="subscript"/>
        <sz val="8"/>
        <color theme="1"/>
        <rFont val="Arial"/>
        <family val="2"/>
        <charset val="186"/>
      </rPr>
      <t>min</t>
    </r>
    <r>
      <rPr>
        <i/>
        <sz val="8"/>
        <color theme="1"/>
        <rFont val="Arial"/>
        <family val="2"/>
        <charset val="186"/>
      </rPr>
      <t>= 10 cm</t>
    </r>
  </si>
  <si>
    <t>M3 - Mahasõidukoha muldkeha ja katendi ehitamine (A=4,5m, R=10m, L=10m) s.h.</t>
  </si>
  <si>
    <t>TP-T - Üheharuline tagasipööramise koha (harud 35 m) muldkeha ja katendi ehitamine s.h.</t>
  </si>
  <si>
    <t>Olemasoleva katendi freesimine h=6 cm</t>
  </si>
  <si>
    <t>Muldkeha ehitamine juurdeveetavast pinnasest (liiv (k≥0,5m/24h)) paigaldamine ja tihendamine (+materjal ja vedu karjäärist)</t>
  </si>
  <si>
    <t>Killustikalus (lubjakivikillustik) fr 32/63 kiilutud fr 12/16 kuluga 25kg/m² ja kiilutud fr 8/12 kuluga 15kg/m² rajamine H=25sm (+materjal ja vedu karjäärist)</t>
  </si>
  <si>
    <t>Tihedast asfaltbetoonist AC 16 surf kiht, h=6cm katte rajamine (+materjal ja vedu)</t>
  </si>
  <si>
    <t>Peenarde kindlustamine (Purustatud kruusast Positsioon nr. 6) H=6sm (+materjal ja vedu karjäärist)</t>
  </si>
  <si>
    <t>Tähispostide paigaldus</t>
  </si>
  <si>
    <t>Liiklusmärk nr. 351 "Suurim kiirus" ümbertõstmine</t>
  </si>
  <si>
    <t>Muru kasvualuse rajamine ja külv, h= 10 cm</t>
  </si>
  <si>
    <r>
      <t>Kasvupinnase eemaldamine (hkeskm</t>
    </r>
    <r>
      <rPr>
        <i/>
        <sz val="8"/>
        <rFont val="Arial"/>
        <family val="2"/>
        <charset val="186"/>
      </rPr>
      <t>=15</t>
    </r>
    <r>
      <rPr>
        <i/>
        <sz val="8"/>
        <color theme="1"/>
        <rFont val="Arial"/>
        <family val="2"/>
        <charset val="186"/>
      </rPr>
      <t xml:space="preserve"> cm) ja Uute nõvade/kraavide kaevamine</t>
    </r>
  </si>
  <si>
    <t>D=40 cm plasttruubi torustiku, tüüp 40PT, ehitamine (profileeritud plasttoru, SN8)</t>
  </si>
  <si>
    <t xml:space="preserve">D=40 cm plasttruubi mattotsaku ehitamine (tüüp MAO) </t>
  </si>
  <si>
    <t xml:space="preserve">Muldkeha laiendamine juurdeveetavast pinnasest (liiv (k≥0,5m/24h)) H=40sm paigaldamine ja tihendamine (+materjal ja vedu karjäärist) </t>
  </si>
  <si>
    <t>Tee- ja kraavitrassi ning teerajatiste alune kändude juurimine ekskavaatoriga</t>
  </si>
  <si>
    <t>Teemulde ehitamine teekraavide pinnasest, koos tihendamisega ja olemasoleva teemulde/maapinna töötlemine ekskavaatori ja buldooseriga ühtlaseks aluseks</t>
  </si>
  <si>
    <r>
      <t>Maha</t>
    </r>
    <r>
      <rPr>
        <b/>
        <sz val="8"/>
        <rFont val="Arial"/>
        <family val="2"/>
        <charset val="186"/>
      </rPr>
      <t>sõidukoht M3 muldkeha ja katendi</t>
    </r>
    <r>
      <rPr>
        <b/>
        <sz val="8"/>
        <color theme="1"/>
        <rFont val="Arial"/>
        <family val="2"/>
        <charset val="186"/>
      </rPr>
      <t xml:space="preserve"> ehitamine koos tihendamisega  (L=10 m, R=10 m) s.h.</t>
    </r>
  </si>
  <si>
    <r>
      <t>Muldkeha ehitamine</t>
    </r>
    <r>
      <rPr>
        <i/>
        <sz val="8"/>
        <rFont val="Arial"/>
        <family val="2"/>
        <charset val="186"/>
      </rPr>
      <t>, H=30</t>
    </r>
    <r>
      <rPr>
        <i/>
        <sz val="8"/>
        <color theme="1"/>
        <rFont val="Arial"/>
        <family val="2"/>
        <charset val="186"/>
      </rPr>
      <t xml:space="preserve"> cm (kohalikust pinnasest)</t>
    </r>
  </si>
  <si>
    <t>Mahasõidukoht M8 muldkeha ja katendi ehitamine koos tihendamisega  (L=30 m, R=15 m) s.h.</t>
  </si>
  <si>
    <t>Mahasõidukoht M8 teealuse ehitamine H=20cm, sorteeritud kruus, Positsioon nr. 4, koos tihendamisega (+materjal ja vedu karjäärist)</t>
  </si>
  <si>
    <t>Mahasõidukoht M8 teekatte ehitamine H=10cm, purustatud kruus, Positsioon nr. 6, koos tihendamisega (+materjal ja vedu karjäärist)</t>
  </si>
  <si>
    <t>Teede T-kujulise ristmiku R-T muldkeha ja katendi ehitamine koos tihendamisega s.h.</t>
  </si>
  <si>
    <t xml:space="preserve"> T-kujulise ristmiku R-T teealuse ehitamine H=20cm, sorteeritud kruus, Positsioon nr. 4, koos tihendamisega (+materjal ja vedu karjäärist)</t>
  </si>
  <si>
    <t xml:space="preserve"> T-kujulise ristmiku R-T teekatte ehitamine H=10cm, purustatud kruus, Positsioon nr. 6, koos tihendamisega (+materjal ja vedu karjäärist)</t>
  </si>
  <si>
    <t>Liiklusmärk nr. 221 "Anna teed" ümbertõstmine</t>
  </si>
  <si>
    <r>
      <t>L-kujulise tagasipööramise koha TP</t>
    </r>
    <r>
      <rPr>
        <b/>
        <sz val="8"/>
        <rFont val="Arial"/>
        <family val="2"/>
        <charset val="186"/>
      </rPr>
      <t>-L muldkeha ja katendi</t>
    </r>
    <r>
      <rPr>
        <b/>
        <sz val="8"/>
        <color theme="1"/>
        <rFont val="Arial"/>
        <family val="2"/>
        <charset val="186"/>
      </rPr>
      <t xml:space="preserve"> ehitamine koos tihendamisega (L=50 m, R=17,75m) s.h.</t>
    </r>
  </si>
  <si>
    <t>Tagasipööramise koha TP-L teealuse ehitamine H=20cm, sorteeritud kruus, Positsioon nr. 4, koos tihendamisega (+materjal ja vedu karjäärist)</t>
  </si>
  <si>
    <t>Tagasipööramise koha TP-L teekatte ehitamine H=10cm, purustatud kruus, Positsioon nr. 6, koos tihendamisega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</si>
</sst>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7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vertAlign val="superscript"/>
      <sz val="8"/>
      <color indexed="8"/>
      <name val="Arial"/>
      <family val="2"/>
      <charset val="186"/>
    </font>
    <font>
      <i/>
      <sz val="8"/>
      <color theme="1"/>
      <name val="Arial"/>
      <family val="2"/>
      <charset val="186"/>
    </font>
    <font>
      <vertAlign val="subscript"/>
      <sz val="8"/>
      <name val="Arial"/>
      <family val="2"/>
      <charset val="186"/>
    </font>
    <font>
      <i/>
      <vertAlign val="subscript"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</cellStyleXfs>
  <cellXfs count="102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1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right" vertical="center" wrapText="1"/>
    </xf>
    <xf numFmtId="0" fontId="29" fillId="0" borderId="14" xfId="0" applyFont="1" applyBorder="1" applyAlignment="1">
      <alignment horizontal="center" vertical="center"/>
    </xf>
    <xf numFmtId="0" fontId="30" fillId="0" borderId="14" xfId="0" applyFont="1" applyBorder="1" applyAlignment="1" applyProtection="1">
      <alignment horizontal="right" vertical="center" wrapText="1"/>
      <protection hidden="1"/>
    </xf>
    <xf numFmtId="0" fontId="30" fillId="0" borderId="24" xfId="0" applyFont="1" applyBorder="1" applyAlignment="1">
      <alignment horizontal="right" vertical="center" wrapText="1"/>
    </xf>
    <xf numFmtId="0" fontId="30" fillId="0" borderId="14" xfId="5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0" fontId="3" fillId="0" borderId="14" xfId="51" applyFont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30" fillId="0" borderId="29" xfId="51" applyFont="1" applyBorder="1" applyAlignment="1">
      <alignment horizontal="right" vertical="center" wrapText="1"/>
    </xf>
    <xf numFmtId="0" fontId="30" fillId="0" borderId="29" xfId="0" applyFont="1" applyBorder="1" applyAlignment="1">
      <alignment horizontal="right" vertical="center"/>
    </xf>
    <xf numFmtId="0" fontId="3" fillId="0" borderId="29" xfId="0" applyFont="1" applyBorder="1" applyAlignment="1">
      <alignment horizontal="center" vertical="center"/>
    </xf>
    <xf numFmtId="1" fontId="3" fillId="25" borderId="14" xfId="0" applyNumberFormat="1" applyFont="1" applyFill="1" applyBorder="1" applyAlignment="1">
      <alignment horizontal="right" vertical="center"/>
    </xf>
    <xf numFmtId="0" fontId="30" fillId="0" borderId="29" xfId="0" applyFont="1" applyBorder="1" applyAlignment="1">
      <alignment horizontal="right" vertical="center" wrapText="1"/>
    </xf>
    <xf numFmtId="0" fontId="3" fillId="25" borderId="29" xfId="0" applyFont="1" applyFill="1" applyBorder="1" applyAlignment="1">
      <alignment horizontal="center" vertical="center"/>
    </xf>
    <xf numFmtId="1" fontId="3" fillId="0" borderId="30" xfId="61" applyNumberFormat="1" applyFont="1" applyBorder="1" applyAlignment="1">
      <alignment horizontal="right" vertical="center"/>
    </xf>
    <xf numFmtId="0" fontId="30" fillId="25" borderId="29" xfId="0" applyFont="1" applyFill="1" applyBorder="1" applyAlignment="1">
      <alignment horizontal="right" vertical="center"/>
    </xf>
    <xf numFmtId="0" fontId="3" fillId="25" borderId="14" xfId="0" applyFont="1" applyFill="1" applyBorder="1" applyAlignment="1">
      <alignment horizontal="center" vertical="center"/>
    </xf>
    <xf numFmtId="2" fontId="3" fillId="25" borderId="14" xfId="0" applyNumberFormat="1" applyFont="1" applyFill="1" applyBorder="1" applyAlignment="1">
      <alignment horizontal="right" vertical="center"/>
    </xf>
    <xf numFmtId="165" fontId="3" fillId="25" borderId="14" xfId="0" applyNumberFormat="1" applyFont="1" applyFill="1" applyBorder="1" applyAlignment="1">
      <alignment horizontal="right" vertical="center"/>
    </xf>
    <xf numFmtId="0" fontId="3" fillId="25" borderId="14" xfId="0" applyFont="1" applyFill="1" applyBorder="1" applyAlignment="1">
      <alignment horizontal="right" vertical="center"/>
    </xf>
    <xf numFmtId="3" fontId="3" fillId="25" borderId="14" xfId="0" applyNumberFormat="1" applyFont="1" applyFill="1" applyBorder="1" applyAlignment="1">
      <alignment horizontal="right" vertical="center"/>
    </xf>
    <xf numFmtId="3" fontId="3" fillId="0" borderId="14" xfId="61" applyNumberFormat="1" applyFont="1" applyBorder="1" applyAlignment="1">
      <alignment horizontal="right" vertical="center"/>
    </xf>
    <xf numFmtId="0" fontId="3" fillId="0" borderId="14" xfId="61" applyFont="1" applyBorder="1" applyAlignment="1">
      <alignment horizontal="center" vertical="center"/>
    </xf>
    <xf numFmtId="0" fontId="3" fillId="0" borderId="29" xfId="0" applyFont="1" applyBorder="1" applyAlignment="1">
      <alignment vertical="center" wrapText="1"/>
    </xf>
    <xf numFmtId="0" fontId="3" fillId="0" borderId="29" xfId="0" applyFont="1" applyBorder="1" applyAlignment="1">
      <alignment horizontal="left" vertical="center" wrapText="1"/>
    </xf>
    <xf numFmtId="0" fontId="4" fillId="0" borderId="29" xfId="0" applyFont="1" applyBorder="1" applyAlignment="1">
      <alignment vertical="center" wrapText="1"/>
    </xf>
    <xf numFmtId="2" fontId="3" fillId="0" borderId="14" xfId="0" applyNumberFormat="1" applyFont="1" applyBorder="1" applyAlignment="1">
      <alignment horizontal="right" vertical="center" wrapText="1"/>
    </xf>
    <xf numFmtId="1" fontId="3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 wrapText="1"/>
    </xf>
    <xf numFmtId="0" fontId="3" fillId="0" borderId="14" xfId="61" applyFont="1" applyBorder="1" applyAlignment="1">
      <alignment vertical="center" wrapText="1"/>
    </xf>
    <xf numFmtId="0" fontId="30" fillId="0" borderId="14" xfId="0" applyFont="1" applyBorder="1" applyAlignment="1">
      <alignment horizontal="right" vertical="center" wrapText="1"/>
    </xf>
    <xf numFmtId="164" fontId="30" fillId="0" borderId="14" xfId="55" applyNumberFormat="1" applyFont="1" applyBorder="1" applyAlignment="1">
      <alignment horizontal="right" vertical="center" wrapText="1"/>
    </xf>
    <xf numFmtId="1" fontId="3" fillId="0" borderId="14" xfId="0" applyNumberFormat="1" applyFont="1" applyBorder="1" applyAlignment="1">
      <alignment horizontal="center" vertical="center"/>
    </xf>
    <xf numFmtId="0" fontId="34" fillId="0" borderId="14" xfId="0" applyFont="1" applyBorder="1" applyAlignment="1">
      <alignment horizontal="right" vertical="center" wrapText="1"/>
    </xf>
    <xf numFmtId="1" fontId="29" fillId="0" borderId="14" xfId="0" applyNumberFormat="1" applyFont="1" applyBorder="1" applyAlignment="1">
      <alignment horizontal="right" vertical="center" wrapText="1"/>
    </xf>
    <xf numFmtId="164" fontId="3" fillId="0" borderId="14" xfId="0" applyNumberFormat="1" applyFont="1" applyBorder="1" applyAlignment="1">
      <alignment horizontal="center" vertical="center"/>
    </xf>
    <xf numFmtId="0" fontId="4" fillId="0" borderId="14" xfId="42" applyFont="1" applyBorder="1" applyAlignment="1">
      <alignment vertical="center" wrapText="1"/>
    </xf>
    <xf numFmtId="0" fontId="4" fillId="0" borderId="14" xfId="55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horizontal="right" vertical="center" wrapText="1"/>
    </xf>
    <xf numFmtId="2" fontId="29" fillId="0" borderId="14" xfId="0" applyNumberFormat="1" applyFont="1" applyBorder="1" applyAlignment="1">
      <alignment horizontal="righ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332"/>
  <sheetViews>
    <sheetView tabSelected="1" topLeftCell="A276" workbookViewId="0">
      <selection activeCell="B300" sqref="B300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1.25" customHeight="1" x14ac:dyDescent="0.2">
      <c r="A1" s="83" t="s">
        <v>85</v>
      </c>
      <c r="B1" s="84"/>
      <c r="C1" s="84"/>
      <c r="D1" s="84"/>
      <c r="E1" s="84"/>
      <c r="F1" s="84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85" t="s">
        <v>2</v>
      </c>
      <c r="B5" s="88" t="s">
        <v>0</v>
      </c>
      <c r="C5" s="88" t="s">
        <v>3</v>
      </c>
      <c r="D5" s="88" t="s">
        <v>4</v>
      </c>
      <c r="E5" s="91" t="s">
        <v>5</v>
      </c>
      <c r="F5" s="94" t="s">
        <v>6</v>
      </c>
    </row>
    <row r="6" spans="1:47" s="4" customFormat="1" ht="12.75" x14ac:dyDescent="0.2">
      <c r="A6" s="86"/>
      <c r="B6" s="89"/>
      <c r="C6" s="89"/>
      <c r="D6" s="89"/>
      <c r="E6" s="92"/>
      <c r="F6" s="95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87"/>
      <c r="B7" s="90"/>
      <c r="C7" s="90"/>
      <c r="D7" s="13" t="s">
        <v>56</v>
      </c>
      <c r="E7" s="93"/>
      <c r="F7" s="96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">
      <c r="A8" s="77" t="s">
        <v>57</v>
      </c>
      <c r="B8" s="78"/>
      <c r="C8" s="78"/>
      <c r="D8" s="78"/>
      <c r="E8" s="78"/>
      <c r="F8" s="79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9" customHeight="1" x14ac:dyDescent="0.2">
      <c r="A9" s="12">
        <v>1</v>
      </c>
      <c r="B9" s="32" t="s">
        <v>94</v>
      </c>
      <c r="C9" s="46" t="s">
        <v>17</v>
      </c>
      <c r="D9" s="53">
        <v>0.26</v>
      </c>
      <c r="E9" s="10"/>
      <c r="F9" s="11">
        <f t="shared" ref="F9:F30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">
      <c r="A10" s="12">
        <v>2</v>
      </c>
      <c r="B10" s="59" t="s">
        <v>95</v>
      </c>
      <c r="C10" s="46" t="s">
        <v>96</v>
      </c>
      <c r="D10" s="53">
        <v>0.17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" customHeight="1" x14ac:dyDescent="0.2">
      <c r="A11" s="12">
        <v>3</v>
      </c>
      <c r="B11" s="60" t="s">
        <v>97</v>
      </c>
      <c r="C11" s="46" t="s">
        <v>96</v>
      </c>
      <c r="D11" s="54">
        <v>0.23400000000000001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5" customHeight="1" x14ac:dyDescent="0.2">
      <c r="A12" s="12">
        <v>4</v>
      </c>
      <c r="B12" s="59" t="s">
        <v>98</v>
      </c>
      <c r="C12" s="46" t="s">
        <v>10</v>
      </c>
      <c r="D12" s="55">
        <v>1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" customHeight="1" x14ac:dyDescent="0.2">
      <c r="A13" s="12">
        <v>5</v>
      </c>
      <c r="B13" s="59" t="s">
        <v>99</v>
      </c>
      <c r="C13" s="46" t="s">
        <v>11</v>
      </c>
      <c r="D13" s="55">
        <v>9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5" customHeight="1" x14ac:dyDescent="0.2">
      <c r="A14" s="12">
        <v>6</v>
      </c>
      <c r="B14" s="59" t="s">
        <v>100</v>
      </c>
      <c r="C14" s="46" t="s">
        <v>33</v>
      </c>
      <c r="D14" s="55">
        <v>1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1" customHeight="1" x14ac:dyDescent="0.2">
      <c r="A15" s="12">
        <v>7</v>
      </c>
      <c r="B15" s="59" t="s">
        <v>101</v>
      </c>
      <c r="C15" s="46" t="s">
        <v>11</v>
      </c>
      <c r="D15" s="55">
        <v>309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5" customHeight="1" x14ac:dyDescent="0.2">
      <c r="A16" s="12">
        <v>8</v>
      </c>
      <c r="B16" s="59" t="s">
        <v>34</v>
      </c>
      <c r="C16" s="46" t="s">
        <v>10</v>
      </c>
      <c r="D16" s="47">
        <v>5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5" customHeight="1" x14ac:dyDescent="0.2">
      <c r="A17" s="12">
        <v>9</v>
      </c>
      <c r="B17" s="59" t="s">
        <v>102</v>
      </c>
      <c r="C17" s="46" t="s">
        <v>39</v>
      </c>
      <c r="D17" s="47">
        <v>556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5" customHeight="1" x14ac:dyDescent="0.2">
      <c r="A18" s="12">
        <v>10</v>
      </c>
      <c r="B18" s="59" t="s">
        <v>103</v>
      </c>
      <c r="C18" s="46" t="s">
        <v>40</v>
      </c>
      <c r="D18" s="56">
        <v>1548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" customHeight="1" x14ac:dyDescent="0.2">
      <c r="A19" s="12">
        <v>11</v>
      </c>
      <c r="B19" s="42" t="s">
        <v>43</v>
      </c>
      <c r="C19" s="37" t="s">
        <v>36</v>
      </c>
      <c r="D19" s="57">
        <v>1290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" customHeight="1" x14ac:dyDescent="0.2">
      <c r="A20" s="12">
        <v>12</v>
      </c>
      <c r="B20" s="41" t="s">
        <v>45</v>
      </c>
      <c r="C20" s="46" t="s">
        <v>39</v>
      </c>
      <c r="D20" s="47">
        <v>266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" customHeight="1" x14ac:dyDescent="0.2">
      <c r="A21" s="12">
        <v>13</v>
      </c>
      <c r="B21" s="18" t="s">
        <v>44</v>
      </c>
      <c r="C21" s="46" t="s">
        <v>39</v>
      </c>
      <c r="D21" s="47">
        <v>121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" customHeight="1" x14ac:dyDescent="0.2">
      <c r="A22" s="12">
        <v>14</v>
      </c>
      <c r="B22" s="61" t="s">
        <v>104</v>
      </c>
      <c r="C22" s="49" t="s">
        <v>10</v>
      </c>
      <c r="D22" s="55">
        <v>4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" customHeight="1" x14ac:dyDescent="0.2">
      <c r="A23" s="12">
        <v>15</v>
      </c>
      <c r="B23" s="44" t="s">
        <v>105</v>
      </c>
      <c r="C23" s="46" t="s">
        <v>39</v>
      </c>
      <c r="D23" s="47">
        <v>40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" customHeight="1" x14ac:dyDescent="0.2">
      <c r="A24" s="12">
        <v>16</v>
      </c>
      <c r="B24" s="44" t="s">
        <v>46</v>
      </c>
      <c r="C24" s="58" t="s">
        <v>106</v>
      </c>
      <c r="D24" s="50">
        <v>160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" customHeight="1" x14ac:dyDescent="0.2">
      <c r="A25" s="12">
        <v>17</v>
      </c>
      <c r="B25" s="48" t="s">
        <v>107</v>
      </c>
      <c r="C25" s="46" t="s">
        <v>39</v>
      </c>
      <c r="D25" s="47">
        <v>48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" customHeight="1" x14ac:dyDescent="0.2">
      <c r="A26" s="12">
        <v>18</v>
      </c>
      <c r="B26" s="61" t="s">
        <v>108</v>
      </c>
      <c r="C26" s="49" t="s">
        <v>10</v>
      </c>
      <c r="D26" s="55">
        <v>1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" customHeight="1" x14ac:dyDescent="0.2">
      <c r="A27" s="12">
        <v>19</v>
      </c>
      <c r="B27" s="44" t="s">
        <v>105</v>
      </c>
      <c r="C27" s="46" t="s">
        <v>39</v>
      </c>
      <c r="D27" s="47">
        <v>185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" customHeight="1" x14ac:dyDescent="0.2">
      <c r="A28" s="12">
        <v>20</v>
      </c>
      <c r="B28" s="44" t="s">
        <v>46</v>
      </c>
      <c r="C28" s="58" t="s">
        <v>106</v>
      </c>
      <c r="D28" s="50">
        <v>600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" customHeight="1" x14ac:dyDescent="0.2">
      <c r="A29" s="12">
        <v>21</v>
      </c>
      <c r="B29" s="40" t="s">
        <v>48</v>
      </c>
      <c r="C29" s="46" t="s">
        <v>39</v>
      </c>
      <c r="D29" s="47">
        <v>120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" customHeight="1" x14ac:dyDescent="0.2">
      <c r="A30" s="12">
        <v>22</v>
      </c>
      <c r="B30" s="40" t="s">
        <v>50</v>
      </c>
      <c r="C30" s="46" t="s">
        <v>39</v>
      </c>
      <c r="D30" s="47">
        <v>60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" customHeight="1" x14ac:dyDescent="0.2">
      <c r="A31" s="12">
        <v>23</v>
      </c>
      <c r="B31" s="34" t="s">
        <v>79</v>
      </c>
      <c r="C31" s="35" t="s">
        <v>10</v>
      </c>
      <c r="D31" s="36">
        <v>1</v>
      </c>
      <c r="E31" s="10"/>
      <c r="F31" s="11">
        <f>SUM(D31*E31)</f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10.5" customHeight="1" x14ac:dyDescent="0.2">
      <c r="A32" s="12">
        <v>24</v>
      </c>
      <c r="B32" s="45" t="s">
        <v>86</v>
      </c>
      <c r="C32" s="46" t="s">
        <v>10</v>
      </c>
      <c r="D32" s="47">
        <v>1</v>
      </c>
      <c r="E32" s="10"/>
      <c r="F32" s="11">
        <f t="shared" ref="F32:F39" si="1">SUM(D32*E32)</f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50" s="4" customFormat="1" ht="31.5" customHeight="1" x14ac:dyDescent="0.2">
      <c r="A33" s="12">
        <v>25</v>
      </c>
      <c r="B33" s="48" t="s">
        <v>92</v>
      </c>
      <c r="C33" s="46" t="s">
        <v>39</v>
      </c>
      <c r="D33" s="47">
        <v>122</v>
      </c>
      <c r="E33" s="10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50" s="4" customFormat="1" ht="21" customHeight="1" x14ac:dyDescent="0.2">
      <c r="A34" s="12">
        <v>26</v>
      </c>
      <c r="B34" s="44" t="s">
        <v>93</v>
      </c>
      <c r="C34" s="46" t="s">
        <v>39</v>
      </c>
      <c r="D34" s="47">
        <v>15</v>
      </c>
      <c r="E34" s="10"/>
      <c r="F34" s="11">
        <f t="shared" si="1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50" s="4" customFormat="1" ht="21" customHeight="1" x14ac:dyDescent="0.2">
      <c r="A35" s="12">
        <v>27</v>
      </c>
      <c r="B35" s="48" t="s">
        <v>51</v>
      </c>
      <c r="C35" s="49" t="s">
        <v>39</v>
      </c>
      <c r="D35" s="47">
        <v>59</v>
      </c>
      <c r="E35" s="10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50" s="4" customFormat="1" ht="10.5" customHeight="1" x14ac:dyDescent="0.2">
      <c r="A36" s="12">
        <v>28</v>
      </c>
      <c r="B36" s="45" t="s">
        <v>88</v>
      </c>
      <c r="C36" s="46" t="s">
        <v>40</v>
      </c>
      <c r="D36" s="47">
        <v>316</v>
      </c>
      <c r="E36" s="10"/>
      <c r="F36" s="11">
        <f t="shared" si="1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50" s="4" customFormat="1" ht="21" customHeight="1" x14ac:dyDescent="0.2">
      <c r="A37" s="12">
        <v>29</v>
      </c>
      <c r="B37" s="44" t="s">
        <v>46</v>
      </c>
      <c r="C37" s="27" t="s">
        <v>40</v>
      </c>
      <c r="D37" s="50">
        <v>316</v>
      </c>
      <c r="E37" s="10"/>
      <c r="F37" s="11">
        <f t="shared" si="1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50" s="4" customFormat="1" ht="21" customHeight="1" x14ac:dyDescent="0.2">
      <c r="A38" s="12">
        <v>30</v>
      </c>
      <c r="B38" s="44" t="s">
        <v>89</v>
      </c>
      <c r="C38" s="49" t="s">
        <v>39</v>
      </c>
      <c r="D38" s="47">
        <v>27</v>
      </c>
      <c r="E38" s="10"/>
      <c r="F38" s="11">
        <f t="shared" si="1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50" s="4" customFormat="1" ht="10.9" customHeight="1" x14ac:dyDescent="0.2">
      <c r="A39" s="12">
        <v>31</v>
      </c>
      <c r="B39" s="51" t="s">
        <v>91</v>
      </c>
      <c r="C39" s="52" t="s">
        <v>40</v>
      </c>
      <c r="D39" s="50">
        <v>167</v>
      </c>
      <c r="E39" s="10"/>
      <c r="F39" s="11">
        <f t="shared" si="1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50" s="21" customFormat="1" ht="21.6" customHeight="1" x14ac:dyDescent="0.2">
      <c r="A40" s="12">
        <v>32</v>
      </c>
      <c r="B40" s="19" t="s">
        <v>18</v>
      </c>
      <c r="C40" s="23" t="s">
        <v>19</v>
      </c>
      <c r="D40" s="20">
        <v>1</v>
      </c>
      <c r="E40" s="10"/>
      <c r="F40" s="11">
        <f t="shared" ref="F40" si="2">SUM(D40*E40)</f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</row>
    <row r="41" spans="1:50" s="4" customFormat="1" ht="10.5" customHeight="1" x14ac:dyDescent="0.2">
      <c r="A41" s="12">
        <v>33</v>
      </c>
      <c r="B41" s="22" t="s">
        <v>60</v>
      </c>
      <c r="C41" s="23" t="s">
        <v>19</v>
      </c>
      <c r="D41" s="24">
        <v>1</v>
      </c>
      <c r="E41" s="10"/>
      <c r="F41" s="11">
        <f>SUM(D41*E41)</f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50" s="4" customFormat="1" ht="10.9" customHeight="1" x14ac:dyDescent="0.2">
      <c r="A42" s="12">
        <v>34</v>
      </c>
      <c r="B42" s="22" t="s">
        <v>59</v>
      </c>
      <c r="C42" s="23" t="s">
        <v>19</v>
      </c>
      <c r="D42" s="24">
        <v>1</v>
      </c>
      <c r="E42" s="10"/>
      <c r="F42" s="11">
        <f>SUM(D42*E42)</f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50" s="26" customFormat="1" ht="12.6" customHeight="1" x14ac:dyDescent="0.2">
      <c r="A43" s="77" t="s">
        <v>13</v>
      </c>
      <c r="B43" s="78"/>
      <c r="C43" s="78"/>
      <c r="D43" s="78"/>
      <c r="E43" s="78"/>
      <c r="F43" s="79"/>
      <c r="G43" s="25"/>
      <c r="H43" s="25"/>
    </row>
    <row r="44" spans="1:50" s="4" customFormat="1" ht="10.9" customHeight="1" x14ac:dyDescent="0.2">
      <c r="A44" s="12">
        <v>35</v>
      </c>
      <c r="B44" s="18" t="s">
        <v>14</v>
      </c>
      <c r="C44" s="14" t="s">
        <v>10</v>
      </c>
      <c r="D44" s="16">
        <v>1</v>
      </c>
      <c r="E44" s="17"/>
      <c r="F44" s="11">
        <f t="shared" ref="F44:F46" si="3">SUM(D44*E44)</f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50" s="4" customFormat="1" ht="21.6" customHeight="1" x14ac:dyDescent="0.2">
      <c r="A45" s="12">
        <v>36</v>
      </c>
      <c r="B45" s="18" t="s">
        <v>29</v>
      </c>
      <c r="C45" s="14" t="s">
        <v>10</v>
      </c>
      <c r="D45" s="16">
        <v>1</v>
      </c>
      <c r="E45" s="17"/>
      <c r="F45" s="11">
        <f t="shared" si="3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50" s="4" customFormat="1" ht="32.450000000000003" customHeight="1" x14ac:dyDescent="0.2">
      <c r="A46" s="12">
        <v>37</v>
      </c>
      <c r="B46" s="18" t="s">
        <v>15</v>
      </c>
      <c r="C46" s="14" t="s">
        <v>16</v>
      </c>
      <c r="D46" s="16">
        <v>1</v>
      </c>
      <c r="E46" s="17"/>
      <c r="F46" s="11">
        <f t="shared" si="3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50" s="26" customFormat="1" ht="10.9" customHeight="1" x14ac:dyDescent="0.2">
      <c r="A47" s="12">
        <v>38</v>
      </c>
      <c r="B47" s="19" t="s">
        <v>20</v>
      </c>
      <c r="C47" s="27" t="s">
        <v>16</v>
      </c>
      <c r="D47" s="28">
        <v>1</v>
      </c>
      <c r="E47" s="29"/>
      <c r="F47" s="11">
        <f t="shared" ref="F47:F48" si="4">SUM(D47*E47)</f>
        <v>0</v>
      </c>
      <c r="G47" s="25"/>
      <c r="H47" s="25"/>
    </row>
    <row r="48" spans="1:50" s="26" customFormat="1" ht="10.9" customHeight="1" x14ac:dyDescent="0.2">
      <c r="A48" s="12">
        <v>39</v>
      </c>
      <c r="B48" s="19" t="s">
        <v>21</v>
      </c>
      <c r="C48" s="27" t="s">
        <v>17</v>
      </c>
      <c r="D48" s="30">
        <v>0.12</v>
      </c>
      <c r="E48" s="29"/>
      <c r="F48" s="11">
        <f t="shared" si="4"/>
        <v>0</v>
      </c>
      <c r="G48" s="25"/>
    </row>
    <row r="49" spans="1:47" s="4" customFormat="1" ht="12.6" customHeight="1" thickBot="1" x14ac:dyDescent="0.25">
      <c r="A49" s="80" t="s">
        <v>58</v>
      </c>
      <c r="B49" s="81"/>
      <c r="C49" s="81"/>
      <c r="D49" s="81"/>
      <c r="E49" s="82"/>
      <c r="F49" s="31">
        <f>SUM(F9:F48)</f>
        <v>0</v>
      </c>
      <c r="G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12.6" customHeight="1" x14ac:dyDescent="0.2">
      <c r="A50" s="77" t="s">
        <v>61</v>
      </c>
      <c r="B50" s="78"/>
      <c r="C50" s="78"/>
      <c r="D50" s="78"/>
      <c r="E50" s="78"/>
      <c r="F50" s="79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10.9" customHeight="1" x14ac:dyDescent="0.2">
      <c r="A51" s="12">
        <v>40</v>
      </c>
      <c r="B51" s="32" t="s">
        <v>94</v>
      </c>
      <c r="C51" s="46" t="s">
        <v>17</v>
      </c>
      <c r="D51" s="53">
        <v>1.1499999999999999</v>
      </c>
      <c r="E51" s="10"/>
      <c r="F51" s="11">
        <f t="shared" ref="F51:F92" si="5">SUM(D51*E51)</f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4" customFormat="1" ht="10.5" customHeight="1" x14ac:dyDescent="0.2">
      <c r="A52" s="12">
        <v>41</v>
      </c>
      <c r="B52" s="59" t="s">
        <v>109</v>
      </c>
      <c r="C52" s="46" t="s">
        <v>96</v>
      </c>
      <c r="D52" s="53">
        <v>1.42</v>
      </c>
      <c r="E52" s="10"/>
      <c r="F52" s="11">
        <f t="shared" si="5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47" s="4" customFormat="1" ht="21.6" customHeight="1" x14ac:dyDescent="0.2">
      <c r="A53" s="12">
        <v>42</v>
      </c>
      <c r="B53" s="60" t="s">
        <v>110</v>
      </c>
      <c r="C53" s="46" t="s">
        <v>96</v>
      </c>
      <c r="D53" s="54">
        <v>0.05</v>
      </c>
      <c r="E53" s="10"/>
      <c r="F53" s="11">
        <f t="shared" si="5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47" s="4" customFormat="1" ht="10.5" customHeight="1" x14ac:dyDescent="0.2">
      <c r="A54" s="12">
        <v>43</v>
      </c>
      <c r="B54" s="60" t="s">
        <v>111</v>
      </c>
      <c r="C54" s="46" t="s">
        <v>96</v>
      </c>
      <c r="D54" s="54">
        <v>0.104</v>
      </c>
      <c r="E54" s="10"/>
      <c r="F54" s="11">
        <f t="shared" si="5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10.5" customHeight="1" x14ac:dyDescent="0.2">
      <c r="A55" s="12">
        <v>44</v>
      </c>
      <c r="B55" s="60" t="s">
        <v>112</v>
      </c>
      <c r="C55" s="46" t="s">
        <v>96</v>
      </c>
      <c r="D55" s="54">
        <v>0.248</v>
      </c>
      <c r="E55" s="10"/>
      <c r="F55" s="11">
        <f t="shared" si="5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10.5" customHeight="1" x14ac:dyDescent="0.2">
      <c r="A56" s="12">
        <v>45</v>
      </c>
      <c r="B56" s="60" t="s">
        <v>113</v>
      </c>
      <c r="C56" s="46" t="s">
        <v>96</v>
      </c>
      <c r="D56" s="54">
        <v>1.0649999999999999</v>
      </c>
      <c r="E56" s="10"/>
      <c r="F56" s="11">
        <f t="shared" si="5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10.5" customHeight="1" x14ac:dyDescent="0.2">
      <c r="A57" s="12">
        <v>46</v>
      </c>
      <c r="B57" s="59" t="s">
        <v>98</v>
      </c>
      <c r="C57" s="46" t="s">
        <v>10</v>
      </c>
      <c r="D57" s="55">
        <v>4</v>
      </c>
      <c r="E57" s="10"/>
      <c r="F57" s="11">
        <f t="shared" si="5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21" customHeight="1" x14ac:dyDescent="0.2">
      <c r="A58" s="12">
        <v>47</v>
      </c>
      <c r="B58" s="59" t="s">
        <v>99</v>
      </c>
      <c r="C58" s="46" t="s">
        <v>11</v>
      </c>
      <c r="D58" s="55">
        <v>37</v>
      </c>
      <c r="E58" s="10"/>
      <c r="F58" s="11">
        <f t="shared" si="5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10.5" customHeight="1" x14ac:dyDescent="0.2">
      <c r="A59" s="12">
        <v>48</v>
      </c>
      <c r="B59" s="59" t="s">
        <v>100</v>
      </c>
      <c r="C59" s="46" t="s">
        <v>33</v>
      </c>
      <c r="D59" s="55">
        <v>3</v>
      </c>
      <c r="E59" s="10"/>
      <c r="F59" s="11">
        <f t="shared" si="5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21" customHeight="1" x14ac:dyDescent="0.2">
      <c r="A60" s="12">
        <v>49</v>
      </c>
      <c r="B60" s="59" t="s">
        <v>101</v>
      </c>
      <c r="C60" s="46" t="s">
        <v>11</v>
      </c>
      <c r="D60" s="56">
        <v>1132</v>
      </c>
      <c r="E60" s="10"/>
      <c r="F60" s="11">
        <f t="shared" si="5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10.5" customHeight="1" x14ac:dyDescent="0.2">
      <c r="A61" s="12">
        <v>50</v>
      </c>
      <c r="B61" s="59" t="s">
        <v>34</v>
      </c>
      <c r="C61" s="46" t="s">
        <v>10</v>
      </c>
      <c r="D61" s="47">
        <v>11</v>
      </c>
      <c r="E61" s="10"/>
      <c r="F61" s="11">
        <f t="shared" si="5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10.5" customHeight="1" x14ac:dyDescent="0.2">
      <c r="A62" s="12">
        <v>51</v>
      </c>
      <c r="B62" s="59" t="s">
        <v>102</v>
      </c>
      <c r="C62" s="46" t="s">
        <v>39</v>
      </c>
      <c r="D62" s="56">
        <v>2038</v>
      </c>
      <c r="E62" s="10"/>
      <c r="F62" s="11">
        <f t="shared" si="5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10.5" customHeight="1" x14ac:dyDescent="0.2">
      <c r="A63" s="12">
        <v>52</v>
      </c>
      <c r="B63" s="59" t="s">
        <v>103</v>
      </c>
      <c r="C63" s="46" t="s">
        <v>40</v>
      </c>
      <c r="D63" s="56">
        <v>5706</v>
      </c>
      <c r="E63" s="10"/>
      <c r="F63" s="11">
        <f t="shared" si="5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10.5" customHeight="1" x14ac:dyDescent="0.2">
      <c r="A64" s="12">
        <v>53</v>
      </c>
      <c r="B64" s="59" t="s">
        <v>38</v>
      </c>
      <c r="C64" s="46" t="s">
        <v>39</v>
      </c>
      <c r="D64" s="56">
        <v>307</v>
      </c>
      <c r="E64" s="10"/>
      <c r="F64" s="11">
        <f t="shared" si="5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47" s="4" customFormat="1" ht="21.6" customHeight="1" x14ac:dyDescent="0.2">
      <c r="A65" s="12">
        <v>54</v>
      </c>
      <c r="B65" s="42" t="s">
        <v>43</v>
      </c>
      <c r="C65" s="37" t="s">
        <v>36</v>
      </c>
      <c r="D65" s="57">
        <v>5395</v>
      </c>
      <c r="E65" s="10"/>
      <c r="F65" s="11">
        <f t="shared" ref="F65:F81" si="6">SUM(D65*E65)</f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21.6" customHeight="1" x14ac:dyDescent="0.2">
      <c r="A66" s="12">
        <v>55</v>
      </c>
      <c r="B66" s="41" t="s">
        <v>45</v>
      </c>
      <c r="C66" s="46" t="s">
        <v>39</v>
      </c>
      <c r="D66" s="56">
        <v>1111</v>
      </c>
      <c r="E66" s="10"/>
      <c r="F66" s="11">
        <f t="shared" si="6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4" customFormat="1" ht="21" customHeight="1" x14ac:dyDescent="0.2">
      <c r="A67" s="12">
        <v>56</v>
      </c>
      <c r="B67" s="18" t="s">
        <v>44</v>
      </c>
      <c r="C67" s="49" t="s">
        <v>39</v>
      </c>
      <c r="D67" s="47">
        <v>507</v>
      </c>
      <c r="E67" s="10"/>
      <c r="F67" s="11">
        <f t="shared" si="6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21" customHeight="1" x14ac:dyDescent="0.2">
      <c r="A68" s="12">
        <v>57</v>
      </c>
      <c r="B68" s="61" t="s">
        <v>104</v>
      </c>
      <c r="C68" s="49" t="s">
        <v>10</v>
      </c>
      <c r="D68" s="55">
        <v>7</v>
      </c>
      <c r="E68" s="10"/>
      <c r="F68" s="11">
        <f t="shared" si="6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21" customHeight="1" x14ac:dyDescent="0.2">
      <c r="A69" s="12">
        <v>58</v>
      </c>
      <c r="B69" s="44" t="s">
        <v>105</v>
      </c>
      <c r="C69" s="46" t="s">
        <v>39</v>
      </c>
      <c r="D69" s="47">
        <v>70</v>
      </c>
      <c r="E69" s="10"/>
      <c r="F69" s="11">
        <f t="shared" si="6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21" customHeight="1" x14ac:dyDescent="0.2">
      <c r="A70" s="12">
        <v>59</v>
      </c>
      <c r="B70" s="44" t="s">
        <v>46</v>
      </c>
      <c r="C70" s="58" t="s">
        <v>106</v>
      </c>
      <c r="D70" s="50">
        <v>280</v>
      </c>
      <c r="E70" s="10"/>
      <c r="F70" s="11">
        <f t="shared" si="6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21" customHeight="1" x14ac:dyDescent="0.2">
      <c r="A71" s="12">
        <v>60</v>
      </c>
      <c r="B71" s="48" t="s">
        <v>107</v>
      </c>
      <c r="C71" s="46" t="s">
        <v>39</v>
      </c>
      <c r="D71" s="47">
        <v>84</v>
      </c>
      <c r="E71" s="10"/>
      <c r="F71" s="11">
        <f t="shared" si="6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21" customHeight="1" x14ac:dyDescent="0.2">
      <c r="A72" s="12">
        <v>61</v>
      </c>
      <c r="B72" s="61" t="s">
        <v>114</v>
      </c>
      <c r="C72" s="49" t="s">
        <v>10</v>
      </c>
      <c r="D72" s="55">
        <v>2</v>
      </c>
      <c r="E72" s="10"/>
      <c r="F72" s="11">
        <f t="shared" si="6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21" customHeight="1" x14ac:dyDescent="0.2">
      <c r="A73" s="12">
        <v>62</v>
      </c>
      <c r="B73" s="44" t="s">
        <v>105</v>
      </c>
      <c r="C73" s="46" t="s">
        <v>39</v>
      </c>
      <c r="D73" s="47">
        <v>50</v>
      </c>
      <c r="E73" s="10"/>
      <c r="F73" s="11">
        <f t="shared" si="6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21" customHeight="1" x14ac:dyDescent="0.2">
      <c r="A74" s="12">
        <v>63</v>
      </c>
      <c r="B74" s="44" t="s">
        <v>46</v>
      </c>
      <c r="C74" s="58" t="s">
        <v>106</v>
      </c>
      <c r="D74" s="50">
        <v>200</v>
      </c>
      <c r="E74" s="10"/>
      <c r="F74" s="11">
        <f t="shared" si="6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21" customHeight="1" x14ac:dyDescent="0.2">
      <c r="A75" s="12">
        <v>64</v>
      </c>
      <c r="B75" s="48" t="s">
        <v>107</v>
      </c>
      <c r="C75" s="46" t="s">
        <v>39</v>
      </c>
      <c r="D75" s="47">
        <v>58</v>
      </c>
      <c r="E75" s="10"/>
      <c r="F75" s="11">
        <f t="shared" si="6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" customHeight="1" x14ac:dyDescent="0.2">
      <c r="A76" s="12">
        <v>65</v>
      </c>
      <c r="B76" s="61" t="s">
        <v>115</v>
      </c>
      <c r="C76" s="49" t="s">
        <v>10</v>
      </c>
      <c r="D76" s="55">
        <v>1</v>
      </c>
      <c r="E76" s="10"/>
      <c r="F76" s="11">
        <f t="shared" si="6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21" customHeight="1" x14ac:dyDescent="0.2">
      <c r="A77" s="12">
        <v>66</v>
      </c>
      <c r="B77" s="44" t="s">
        <v>105</v>
      </c>
      <c r="C77" s="46" t="s">
        <v>39</v>
      </c>
      <c r="D77" s="47">
        <v>200</v>
      </c>
      <c r="E77" s="10"/>
      <c r="F77" s="11">
        <f t="shared" si="6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21.6" customHeight="1" x14ac:dyDescent="0.2">
      <c r="A78" s="12">
        <v>67</v>
      </c>
      <c r="B78" s="44" t="s">
        <v>46</v>
      </c>
      <c r="C78" s="58" t="s">
        <v>106</v>
      </c>
      <c r="D78" s="50">
        <v>650</v>
      </c>
      <c r="E78" s="10"/>
      <c r="F78" s="11">
        <f t="shared" si="6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21.6" customHeight="1" x14ac:dyDescent="0.2">
      <c r="A79" s="12">
        <v>68</v>
      </c>
      <c r="B79" s="40" t="s">
        <v>48</v>
      </c>
      <c r="C79" s="46" t="s">
        <v>39</v>
      </c>
      <c r="D79" s="47">
        <v>130</v>
      </c>
      <c r="E79" s="10"/>
      <c r="F79" s="11">
        <f t="shared" si="6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.6" customHeight="1" x14ac:dyDescent="0.2">
      <c r="A80" s="12">
        <v>69</v>
      </c>
      <c r="B80" s="40" t="s">
        <v>50</v>
      </c>
      <c r="C80" s="46" t="s">
        <v>39</v>
      </c>
      <c r="D80" s="47">
        <v>65</v>
      </c>
      <c r="E80" s="10"/>
      <c r="F80" s="11">
        <f t="shared" si="6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50" s="4" customFormat="1" ht="34.5" customHeight="1" x14ac:dyDescent="0.2">
      <c r="A81" s="12">
        <v>70</v>
      </c>
      <c r="B81" s="34" t="s">
        <v>80</v>
      </c>
      <c r="C81" s="35" t="s">
        <v>10</v>
      </c>
      <c r="D81" s="36">
        <v>1</v>
      </c>
      <c r="E81" s="10"/>
      <c r="F81" s="11">
        <f t="shared" si="6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50" s="4" customFormat="1" ht="10.5" customHeight="1" x14ac:dyDescent="0.2">
      <c r="A82" s="12">
        <v>71</v>
      </c>
      <c r="B82" s="45" t="s">
        <v>86</v>
      </c>
      <c r="C82" s="46" t="s">
        <v>10</v>
      </c>
      <c r="D82" s="47">
        <v>1</v>
      </c>
      <c r="E82" s="10"/>
      <c r="F82" s="11">
        <f t="shared" ref="F82:F89" si="7">SUM(D82*E82)</f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50" s="4" customFormat="1" ht="31.5" customHeight="1" x14ac:dyDescent="0.2">
      <c r="A83" s="12">
        <v>72</v>
      </c>
      <c r="B83" s="48" t="s">
        <v>87</v>
      </c>
      <c r="C83" s="46" t="s">
        <v>39</v>
      </c>
      <c r="D83" s="47">
        <v>474</v>
      </c>
      <c r="E83" s="10"/>
      <c r="F83" s="11">
        <f t="shared" si="7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50" s="4" customFormat="1" ht="21.6" customHeight="1" x14ac:dyDescent="0.2">
      <c r="A84" s="12">
        <v>73</v>
      </c>
      <c r="B84" s="48" t="s">
        <v>51</v>
      </c>
      <c r="C84" s="49" t="s">
        <v>39</v>
      </c>
      <c r="D84" s="47">
        <v>57</v>
      </c>
      <c r="E84" s="10"/>
      <c r="F84" s="11">
        <f t="shared" si="7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50" s="4" customFormat="1" ht="10.5" customHeight="1" x14ac:dyDescent="0.2">
      <c r="A85" s="12">
        <v>74</v>
      </c>
      <c r="B85" s="45" t="s">
        <v>88</v>
      </c>
      <c r="C85" s="46" t="s">
        <v>40</v>
      </c>
      <c r="D85" s="47">
        <v>305</v>
      </c>
      <c r="E85" s="10"/>
      <c r="F85" s="11">
        <f t="shared" si="7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50" s="4" customFormat="1" ht="21" customHeight="1" x14ac:dyDescent="0.2">
      <c r="A86" s="12">
        <v>75</v>
      </c>
      <c r="B86" s="44" t="s">
        <v>46</v>
      </c>
      <c r="C86" s="27" t="s">
        <v>40</v>
      </c>
      <c r="D86" s="50">
        <v>305</v>
      </c>
      <c r="E86" s="10"/>
      <c r="F86" s="11">
        <f t="shared" si="7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50" s="4" customFormat="1" ht="10.5" customHeight="1" x14ac:dyDescent="0.2">
      <c r="A87" s="12">
        <v>76</v>
      </c>
      <c r="B87" s="44" t="s">
        <v>89</v>
      </c>
      <c r="C87" s="49" t="s">
        <v>39</v>
      </c>
      <c r="D87" s="47">
        <v>26</v>
      </c>
      <c r="E87" s="10"/>
      <c r="F87" s="11">
        <f t="shared" si="7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50" s="4" customFormat="1" ht="10.5" customHeight="1" x14ac:dyDescent="0.2">
      <c r="A88" s="12">
        <v>77</v>
      </c>
      <c r="B88" s="51" t="s">
        <v>90</v>
      </c>
      <c r="C88" s="46" t="s">
        <v>40</v>
      </c>
      <c r="D88" s="47">
        <v>52</v>
      </c>
      <c r="E88" s="10"/>
      <c r="F88" s="11">
        <f t="shared" si="7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50" s="4" customFormat="1" ht="10.5" customHeight="1" x14ac:dyDescent="0.2">
      <c r="A89" s="12">
        <v>78</v>
      </c>
      <c r="B89" s="51" t="s">
        <v>91</v>
      </c>
      <c r="C89" s="52" t="s">
        <v>40</v>
      </c>
      <c r="D89" s="50">
        <v>310</v>
      </c>
      <c r="E89" s="10"/>
      <c r="F89" s="11">
        <f t="shared" si="7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50" s="21" customFormat="1" ht="21.6" customHeight="1" x14ac:dyDescent="0.2">
      <c r="A90" s="12">
        <v>79</v>
      </c>
      <c r="B90" s="19" t="s">
        <v>18</v>
      </c>
      <c r="C90" s="23" t="s">
        <v>19</v>
      </c>
      <c r="D90" s="20">
        <v>1</v>
      </c>
      <c r="E90" s="10"/>
      <c r="F90" s="11">
        <f>SUM(D90*E90)</f>
        <v>0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</row>
    <row r="91" spans="1:50" s="21" customFormat="1" ht="21.6" customHeight="1" x14ac:dyDescent="0.2">
      <c r="A91" s="12">
        <v>80</v>
      </c>
      <c r="B91" s="22" t="s">
        <v>28</v>
      </c>
      <c r="C91" s="23" t="s">
        <v>19</v>
      </c>
      <c r="D91" s="20">
        <v>1</v>
      </c>
      <c r="E91" s="10"/>
      <c r="F91" s="11">
        <f t="shared" si="5"/>
        <v>0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</row>
    <row r="92" spans="1:50" s="4" customFormat="1" ht="10.9" customHeight="1" x14ac:dyDescent="0.2">
      <c r="A92" s="12">
        <v>81</v>
      </c>
      <c r="B92" s="22" t="s">
        <v>63</v>
      </c>
      <c r="C92" s="23" t="s">
        <v>19</v>
      </c>
      <c r="D92" s="24">
        <v>1</v>
      </c>
      <c r="E92" s="10"/>
      <c r="F92" s="11">
        <f t="shared" si="5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50" s="26" customFormat="1" ht="12.6" customHeight="1" x14ac:dyDescent="0.2">
      <c r="A93" s="77" t="s">
        <v>13</v>
      </c>
      <c r="B93" s="78"/>
      <c r="C93" s="78"/>
      <c r="D93" s="78"/>
      <c r="E93" s="78"/>
      <c r="F93" s="79"/>
      <c r="G93" s="25"/>
      <c r="H93" s="25"/>
    </row>
    <row r="94" spans="1:50" s="4" customFormat="1" ht="10.9" customHeight="1" x14ac:dyDescent="0.2">
      <c r="A94" s="12">
        <v>82</v>
      </c>
      <c r="B94" s="18" t="s">
        <v>14</v>
      </c>
      <c r="C94" s="14" t="s">
        <v>10</v>
      </c>
      <c r="D94" s="16">
        <v>2</v>
      </c>
      <c r="E94" s="17"/>
      <c r="F94" s="11">
        <f t="shared" ref="F94:F96" si="8">SUM(D94*E94)</f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</row>
    <row r="95" spans="1:50" s="4" customFormat="1" ht="21.6" customHeight="1" x14ac:dyDescent="0.2">
      <c r="A95" s="12">
        <v>83</v>
      </c>
      <c r="B95" s="18" t="s">
        <v>29</v>
      </c>
      <c r="C95" s="14" t="s">
        <v>10</v>
      </c>
      <c r="D95" s="16">
        <v>1</v>
      </c>
      <c r="E95" s="17"/>
      <c r="F95" s="11">
        <f t="shared" si="8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</row>
    <row r="96" spans="1:50" s="4" customFormat="1" ht="32.450000000000003" customHeight="1" x14ac:dyDescent="0.2">
      <c r="A96" s="12">
        <v>84</v>
      </c>
      <c r="B96" s="18" t="s">
        <v>15</v>
      </c>
      <c r="C96" s="14" t="s">
        <v>16</v>
      </c>
      <c r="D96" s="16">
        <v>1</v>
      </c>
      <c r="E96" s="17"/>
      <c r="F96" s="11">
        <f t="shared" si="8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</row>
    <row r="97" spans="1:47" s="26" customFormat="1" ht="10.9" customHeight="1" x14ac:dyDescent="0.2">
      <c r="A97" s="12">
        <v>85</v>
      </c>
      <c r="B97" s="19" t="s">
        <v>20</v>
      </c>
      <c r="C97" s="27" t="s">
        <v>16</v>
      </c>
      <c r="D97" s="28">
        <v>2</v>
      </c>
      <c r="E97" s="29"/>
      <c r="F97" s="11">
        <f t="shared" ref="F97:F98" si="9">SUM(D97*E97)</f>
        <v>0</v>
      </c>
      <c r="G97" s="25"/>
      <c r="H97" s="25"/>
    </row>
    <row r="98" spans="1:47" s="26" customFormat="1" ht="10.9" customHeight="1" x14ac:dyDescent="0.2">
      <c r="A98" s="12">
        <v>86</v>
      </c>
      <c r="B98" s="19" t="s">
        <v>21</v>
      </c>
      <c r="C98" s="27" t="s">
        <v>17</v>
      </c>
      <c r="D98" s="30">
        <v>0.45</v>
      </c>
      <c r="E98" s="29"/>
      <c r="F98" s="11">
        <f t="shared" si="9"/>
        <v>0</v>
      </c>
      <c r="G98" s="25"/>
    </row>
    <row r="99" spans="1:47" s="4" customFormat="1" ht="12.6" customHeight="1" thickBot="1" x14ac:dyDescent="0.25">
      <c r="A99" s="80" t="s">
        <v>62</v>
      </c>
      <c r="B99" s="81"/>
      <c r="C99" s="81"/>
      <c r="D99" s="81"/>
      <c r="E99" s="82"/>
      <c r="F99" s="31">
        <f>SUM(F51:F98)</f>
        <v>0</v>
      </c>
      <c r="G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47" s="4" customFormat="1" ht="12.6" customHeight="1" x14ac:dyDescent="0.2">
      <c r="A100" s="77" t="s">
        <v>64</v>
      </c>
      <c r="B100" s="78"/>
      <c r="C100" s="78"/>
      <c r="D100" s="78"/>
      <c r="E100" s="78"/>
      <c r="F100" s="79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47" s="4" customFormat="1" ht="10.9" customHeight="1" x14ac:dyDescent="0.2">
      <c r="A101" s="12">
        <v>87</v>
      </c>
      <c r="B101" s="19" t="s">
        <v>116</v>
      </c>
      <c r="C101" s="14" t="s">
        <v>17</v>
      </c>
      <c r="D101" s="62">
        <v>0.55000000000000004</v>
      </c>
      <c r="E101" s="10"/>
      <c r="F101" s="11">
        <f t="shared" ref="F101:F115" si="10">SUM(D101*E101)</f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47" s="4" customFormat="1" ht="10.5" customHeight="1" x14ac:dyDescent="0.2">
      <c r="A102" s="12">
        <v>88</v>
      </c>
      <c r="B102" s="19" t="s">
        <v>117</v>
      </c>
      <c r="C102" s="14" t="s">
        <v>96</v>
      </c>
      <c r="D102" s="62">
        <v>0.56000000000000005</v>
      </c>
      <c r="E102" s="10"/>
      <c r="F102" s="11">
        <f t="shared" si="10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47" s="4" customFormat="1" ht="10.5" customHeight="1" x14ac:dyDescent="0.2">
      <c r="A103" s="12">
        <v>89</v>
      </c>
      <c r="B103" s="60" t="s">
        <v>112</v>
      </c>
      <c r="C103" s="46" t="s">
        <v>11</v>
      </c>
      <c r="D103" s="16">
        <v>30</v>
      </c>
      <c r="E103" s="10"/>
      <c r="F103" s="11">
        <f t="shared" si="10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47" s="4" customFormat="1" ht="10.5" customHeight="1" x14ac:dyDescent="0.2">
      <c r="A104" s="12">
        <v>90</v>
      </c>
      <c r="B104" s="60" t="s">
        <v>113</v>
      </c>
      <c r="C104" s="46" t="s">
        <v>11</v>
      </c>
      <c r="D104" s="63">
        <v>532</v>
      </c>
      <c r="E104" s="10"/>
      <c r="F104" s="11">
        <f t="shared" si="10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47" s="4" customFormat="1" ht="10.5" customHeight="1" x14ac:dyDescent="0.2">
      <c r="A105" s="12">
        <v>91</v>
      </c>
      <c r="B105" s="19" t="s">
        <v>131</v>
      </c>
      <c r="C105" s="14" t="s">
        <v>11</v>
      </c>
      <c r="D105" s="16">
        <v>130</v>
      </c>
      <c r="E105" s="10"/>
      <c r="F105" s="11">
        <f t="shared" si="10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47" s="4" customFormat="1" ht="10.5" customHeight="1" x14ac:dyDescent="0.2">
      <c r="A106" s="12">
        <v>92</v>
      </c>
      <c r="B106" s="19" t="s">
        <v>37</v>
      </c>
      <c r="C106" s="14" t="s">
        <v>10</v>
      </c>
      <c r="D106" s="64">
        <v>2</v>
      </c>
      <c r="E106" s="10"/>
      <c r="F106" s="11">
        <f t="shared" si="10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</row>
    <row r="107" spans="1:47" s="4" customFormat="1" ht="21" customHeight="1" x14ac:dyDescent="0.2">
      <c r="A107" s="12">
        <v>93</v>
      </c>
      <c r="B107" s="59" t="s">
        <v>99</v>
      </c>
      <c r="C107" s="46" t="s">
        <v>11</v>
      </c>
      <c r="D107" s="63">
        <v>18</v>
      </c>
      <c r="E107" s="10"/>
      <c r="F107" s="11">
        <f t="shared" si="10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</row>
    <row r="108" spans="1:47" s="4" customFormat="1" ht="10.5" customHeight="1" x14ac:dyDescent="0.2">
      <c r="A108" s="12">
        <v>94</v>
      </c>
      <c r="B108" s="59" t="s">
        <v>100</v>
      </c>
      <c r="C108" s="46" t="s">
        <v>33</v>
      </c>
      <c r="D108" s="63">
        <v>2</v>
      </c>
      <c r="E108" s="10"/>
      <c r="F108" s="11">
        <f t="shared" si="10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47" s="4" customFormat="1" ht="21" customHeight="1" x14ac:dyDescent="0.2">
      <c r="A109" s="12">
        <v>95</v>
      </c>
      <c r="B109" s="43" t="s">
        <v>35</v>
      </c>
      <c r="C109" s="27" t="s">
        <v>11</v>
      </c>
      <c r="D109" s="63">
        <v>500</v>
      </c>
      <c r="E109" s="10"/>
      <c r="F109" s="11">
        <f t="shared" si="10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</row>
    <row r="110" spans="1:47" s="4" customFormat="1" ht="10.5" customHeight="1" x14ac:dyDescent="0.2">
      <c r="A110" s="12">
        <v>96</v>
      </c>
      <c r="B110" s="43" t="s">
        <v>34</v>
      </c>
      <c r="C110" s="27" t="s">
        <v>10</v>
      </c>
      <c r="D110" s="63">
        <v>5</v>
      </c>
      <c r="E110" s="10"/>
      <c r="F110" s="11">
        <f t="shared" si="10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</row>
    <row r="111" spans="1:47" s="4" customFormat="1" ht="10.5" customHeight="1" x14ac:dyDescent="0.2">
      <c r="A111" s="12">
        <v>97</v>
      </c>
      <c r="B111" s="43" t="s">
        <v>119</v>
      </c>
      <c r="C111" s="27" t="s">
        <v>120</v>
      </c>
      <c r="D111" s="63">
        <v>350</v>
      </c>
      <c r="E111" s="10"/>
      <c r="F111" s="11">
        <f t="shared" si="10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</row>
    <row r="112" spans="1:47" s="4" customFormat="1" ht="21.6" customHeight="1" x14ac:dyDescent="0.2">
      <c r="A112" s="12">
        <v>98</v>
      </c>
      <c r="B112" s="65" t="s">
        <v>121</v>
      </c>
      <c r="C112" s="27" t="s">
        <v>122</v>
      </c>
      <c r="D112" s="24">
        <v>3000</v>
      </c>
      <c r="E112" s="10"/>
      <c r="F112" s="11">
        <f t="shared" si="10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</row>
    <row r="113" spans="1:47" s="4" customFormat="1" ht="21.6" customHeight="1" x14ac:dyDescent="0.2">
      <c r="A113" s="12">
        <v>99</v>
      </c>
      <c r="B113" s="19" t="s">
        <v>132</v>
      </c>
      <c r="C113" s="27" t="s">
        <v>123</v>
      </c>
      <c r="D113" s="63">
        <v>442</v>
      </c>
      <c r="E113" s="10"/>
      <c r="F113" s="11">
        <f t="shared" si="10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</row>
    <row r="114" spans="1:47" s="4" customFormat="1" ht="21.6" customHeight="1" x14ac:dyDescent="0.2">
      <c r="A114" s="12">
        <v>100</v>
      </c>
      <c r="B114" s="42" t="s">
        <v>43</v>
      </c>
      <c r="C114" s="27" t="s">
        <v>122</v>
      </c>
      <c r="D114" s="24">
        <v>2230</v>
      </c>
      <c r="E114" s="10"/>
      <c r="F114" s="11">
        <f t="shared" si="10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1:47" s="4" customFormat="1" ht="21.6" customHeight="1" x14ac:dyDescent="0.2">
      <c r="A115" s="12">
        <v>101</v>
      </c>
      <c r="B115" s="41" t="s">
        <v>45</v>
      </c>
      <c r="C115" s="27" t="s">
        <v>120</v>
      </c>
      <c r="D115" s="63">
        <v>455</v>
      </c>
      <c r="E115" s="10"/>
      <c r="F115" s="11">
        <f t="shared" si="10"/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1:47" s="4" customFormat="1" ht="21.6" customHeight="1" x14ac:dyDescent="0.2">
      <c r="A116" s="12">
        <v>102</v>
      </c>
      <c r="B116" s="18" t="s">
        <v>44</v>
      </c>
      <c r="C116" s="27" t="s">
        <v>120</v>
      </c>
      <c r="D116" s="63">
        <v>210</v>
      </c>
      <c r="E116" s="10"/>
      <c r="F116" s="11">
        <f>SUM(D116*E116)</f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1:47" s="4" customFormat="1" ht="21" customHeight="1" x14ac:dyDescent="0.2">
      <c r="A117" s="12">
        <v>103</v>
      </c>
      <c r="B117" s="72" t="s">
        <v>139</v>
      </c>
      <c r="C117" s="71" t="s">
        <v>10</v>
      </c>
      <c r="D117" s="63">
        <v>3</v>
      </c>
      <c r="E117" s="10"/>
      <c r="F117" s="11">
        <f>SUM(D117*E117)</f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1:47" s="4" customFormat="1" ht="21.6" customHeight="1" x14ac:dyDescent="0.2">
      <c r="A118" s="12">
        <v>104</v>
      </c>
      <c r="B118" s="40" t="s">
        <v>47</v>
      </c>
      <c r="C118" s="68" t="s">
        <v>124</v>
      </c>
      <c r="D118" s="63">
        <v>64</v>
      </c>
      <c r="E118" s="10"/>
      <c r="F118" s="11">
        <f t="shared" ref="F118:F141" si="11">SUM(D118*E118)</f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1:47" s="4" customFormat="1" ht="21.6" customHeight="1" x14ac:dyDescent="0.2">
      <c r="A119" s="12">
        <v>105</v>
      </c>
      <c r="B119" s="40" t="s">
        <v>49</v>
      </c>
      <c r="C119" s="68" t="s">
        <v>124</v>
      </c>
      <c r="D119" s="63">
        <v>27</v>
      </c>
      <c r="E119" s="10"/>
      <c r="F119" s="11">
        <f t="shared" si="11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spans="1:47" s="4" customFormat="1" ht="21.6" customHeight="1" x14ac:dyDescent="0.2">
      <c r="A120" s="12">
        <v>106</v>
      </c>
      <c r="B120" s="44" t="s">
        <v>46</v>
      </c>
      <c r="C120" s="68" t="s">
        <v>125</v>
      </c>
      <c r="D120" s="63">
        <v>300</v>
      </c>
      <c r="E120" s="10"/>
      <c r="F120" s="11">
        <f t="shared" si="11"/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1:47" s="4" customFormat="1" ht="10.5" customHeight="1" x14ac:dyDescent="0.2">
      <c r="A121" s="12">
        <v>107</v>
      </c>
      <c r="B121" s="67" t="s">
        <v>134</v>
      </c>
      <c r="C121" s="68" t="s">
        <v>124</v>
      </c>
      <c r="D121" s="63">
        <v>25</v>
      </c>
      <c r="E121" s="10"/>
      <c r="F121" s="11">
        <f t="shared" si="11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1:47" s="4" customFormat="1" ht="21" customHeight="1" x14ac:dyDescent="0.2">
      <c r="A122" s="12">
        <v>108</v>
      </c>
      <c r="B122" s="73" t="s">
        <v>140</v>
      </c>
      <c r="C122" s="71" t="s">
        <v>10</v>
      </c>
      <c r="D122" s="63">
        <v>1</v>
      </c>
      <c r="E122" s="10"/>
      <c r="F122" s="11">
        <f t="shared" si="11"/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spans="1:47" s="4" customFormat="1" ht="21.6" customHeight="1" x14ac:dyDescent="0.2">
      <c r="A123" s="12">
        <v>109</v>
      </c>
      <c r="B123" s="40" t="s">
        <v>48</v>
      </c>
      <c r="C123" s="68" t="s">
        <v>124</v>
      </c>
      <c r="D123" s="63">
        <v>122</v>
      </c>
      <c r="E123" s="10"/>
      <c r="F123" s="11">
        <f t="shared" si="11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spans="1:47" s="4" customFormat="1" ht="21.6" customHeight="1" x14ac:dyDescent="0.2">
      <c r="A124" s="12">
        <v>110</v>
      </c>
      <c r="B124" s="40" t="s">
        <v>50</v>
      </c>
      <c r="C124" s="68" t="s">
        <v>124</v>
      </c>
      <c r="D124" s="63">
        <v>56</v>
      </c>
      <c r="E124" s="10"/>
      <c r="F124" s="11">
        <f t="shared" ref="F124:F126" si="12">SUM(D124*E124)</f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</row>
    <row r="125" spans="1:47" s="4" customFormat="1" ht="21.6" customHeight="1" x14ac:dyDescent="0.2">
      <c r="A125" s="12">
        <v>111</v>
      </c>
      <c r="B125" s="44" t="s">
        <v>46</v>
      </c>
      <c r="C125" s="68" t="s">
        <v>125</v>
      </c>
      <c r="D125" s="63">
        <v>578</v>
      </c>
      <c r="E125" s="10"/>
      <c r="F125" s="11">
        <f t="shared" si="12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spans="1:47" s="4" customFormat="1" ht="10.5" customHeight="1" x14ac:dyDescent="0.2">
      <c r="A126" s="12">
        <v>112</v>
      </c>
      <c r="B126" s="67" t="s">
        <v>134</v>
      </c>
      <c r="C126" s="68" t="s">
        <v>124</v>
      </c>
      <c r="D126" s="63">
        <v>138</v>
      </c>
      <c r="E126" s="10"/>
      <c r="F126" s="11">
        <f t="shared" si="12"/>
        <v>0</v>
      </c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</row>
    <row r="127" spans="1:47" s="4" customFormat="1" ht="34.5" customHeight="1" x14ac:dyDescent="0.2">
      <c r="A127" s="12">
        <v>113</v>
      </c>
      <c r="B127" s="34" t="s">
        <v>81</v>
      </c>
      <c r="C127" s="35" t="s">
        <v>10</v>
      </c>
      <c r="D127" s="36">
        <v>1</v>
      </c>
      <c r="E127" s="10"/>
      <c r="F127" s="11">
        <f t="shared" si="11"/>
        <v>0</v>
      </c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</row>
    <row r="128" spans="1:47" s="4" customFormat="1" ht="21" customHeight="1" x14ac:dyDescent="0.2">
      <c r="A128" s="12">
        <v>114</v>
      </c>
      <c r="B128" s="69" t="s">
        <v>133</v>
      </c>
      <c r="C128" s="35" t="s">
        <v>127</v>
      </c>
      <c r="D128" s="36">
        <v>113</v>
      </c>
      <c r="E128" s="10"/>
      <c r="F128" s="11">
        <f t="shared" si="11"/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</row>
    <row r="129" spans="1:50" s="4" customFormat="1" ht="21" customHeight="1" x14ac:dyDescent="0.2">
      <c r="A129" s="12">
        <v>115</v>
      </c>
      <c r="B129" s="69" t="s">
        <v>135</v>
      </c>
      <c r="C129" s="35" t="s">
        <v>127</v>
      </c>
      <c r="D129" s="36">
        <v>17</v>
      </c>
      <c r="E129" s="10"/>
      <c r="F129" s="11">
        <f t="shared" si="11"/>
        <v>0</v>
      </c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</row>
    <row r="130" spans="1:50" s="4" customFormat="1" ht="21.6" customHeight="1" x14ac:dyDescent="0.2">
      <c r="A130" s="12">
        <v>116</v>
      </c>
      <c r="B130" s="69" t="s">
        <v>51</v>
      </c>
      <c r="C130" s="35" t="s">
        <v>126</v>
      </c>
      <c r="D130" s="36">
        <v>334</v>
      </c>
      <c r="E130" s="10"/>
      <c r="F130" s="11">
        <f t="shared" si="11"/>
        <v>0</v>
      </c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</row>
    <row r="131" spans="1:50" s="4" customFormat="1" ht="21.6" customHeight="1" x14ac:dyDescent="0.2">
      <c r="A131" s="12">
        <v>117</v>
      </c>
      <c r="B131" s="69" t="s">
        <v>52</v>
      </c>
      <c r="C131" s="35" t="s">
        <v>126</v>
      </c>
      <c r="D131" s="36">
        <v>99</v>
      </c>
      <c r="E131" s="10"/>
      <c r="F131" s="11">
        <f t="shared" si="11"/>
        <v>0</v>
      </c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</row>
    <row r="132" spans="1:50" s="4" customFormat="1" ht="10.5" customHeight="1" x14ac:dyDescent="0.2">
      <c r="A132" s="12">
        <v>118</v>
      </c>
      <c r="B132" s="69" t="s">
        <v>129</v>
      </c>
      <c r="C132" s="35" t="s">
        <v>126</v>
      </c>
      <c r="D132" s="36">
        <v>361</v>
      </c>
      <c r="E132" s="10"/>
      <c r="F132" s="11">
        <f t="shared" si="11"/>
        <v>0</v>
      </c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</row>
    <row r="133" spans="1:50" s="4" customFormat="1" ht="21" customHeight="1" x14ac:dyDescent="0.2">
      <c r="A133" s="12">
        <v>119</v>
      </c>
      <c r="B133" s="44" t="s">
        <v>46</v>
      </c>
      <c r="C133" s="35" t="s">
        <v>126</v>
      </c>
      <c r="D133" s="36">
        <v>352</v>
      </c>
      <c r="E133" s="10"/>
      <c r="F133" s="11">
        <f t="shared" si="11"/>
        <v>0</v>
      </c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</row>
    <row r="134" spans="1:50" s="4" customFormat="1" ht="10.5" customHeight="1" x14ac:dyDescent="0.2">
      <c r="A134" s="12">
        <v>120</v>
      </c>
      <c r="B134" s="69" t="s">
        <v>130</v>
      </c>
      <c r="C134" s="35" t="s">
        <v>126</v>
      </c>
      <c r="D134" s="36">
        <v>12</v>
      </c>
      <c r="E134" s="10"/>
      <c r="F134" s="11">
        <f t="shared" si="11"/>
        <v>0</v>
      </c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</row>
    <row r="135" spans="1:50" s="4" customFormat="1" ht="21" customHeight="1" x14ac:dyDescent="0.2">
      <c r="A135" s="12">
        <v>121</v>
      </c>
      <c r="B135" s="38" t="s">
        <v>53</v>
      </c>
      <c r="C135" s="35" t="s">
        <v>126</v>
      </c>
      <c r="D135" s="36">
        <v>198</v>
      </c>
      <c r="E135" s="10"/>
      <c r="F135" s="11">
        <f t="shared" si="11"/>
        <v>0</v>
      </c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</row>
    <row r="136" spans="1:50" s="4" customFormat="1" ht="21.6" customHeight="1" x14ac:dyDescent="0.2">
      <c r="A136" s="12">
        <v>122</v>
      </c>
      <c r="B136" s="44" t="s">
        <v>89</v>
      </c>
      <c r="C136" s="35" t="s">
        <v>126</v>
      </c>
      <c r="D136" s="36">
        <v>84</v>
      </c>
      <c r="E136" s="10"/>
      <c r="F136" s="11">
        <f t="shared" si="11"/>
        <v>0</v>
      </c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</row>
    <row r="137" spans="1:50" s="4" customFormat="1" ht="10.5" customHeight="1" x14ac:dyDescent="0.2">
      <c r="A137" s="12">
        <v>123</v>
      </c>
      <c r="B137" s="69" t="s">
        <v>137</v>
      </c>
      <c r="C137" s="35" t="s">
        <v>128</v>
      </c>
      <c r="D137" s="36">
        <v>34</v>
      </c>
      <c r="E137" s="10"/>
      <c r="F137" s="11">
        <f t="shared" si="11"/>
        <v>0</v>
      </c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</row>
    <row r="138" spans="1:50" s="4" customFormat="1" ht="10.9" customHeight="1" x14ac:dyDescent="0.2">
      <c r="A138" s="12">
        <v>124</v>
      </c>
      <c r="B138" s="69" t="s">
        <v>42</v>
      </c>
      <c r="C138" s="35" t="s">
        <v>128</v>
      </c>
      <c r="D138" s="36">
        <v>34</v>
      </c>
      <c r="E138" s="10"/>
      <c r="F138" s="11">
        <f t="shared" si="11"/>
        <v>0</v>
      </c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</row>
    <row r="139" spans="1:50" s="4" customFormat="1" ht="21" customHeight="1" x14ac:dyDescent="0.2">
      <c r="A139" s="12">
        <v>125</v>
      </c>
      <c r="B139" s="39" t="s">
        <v>54</v>
      </c>
      <c r="C139" s="35" t="s">
        <v>126</v>
      </c>
      <c r="D139" s="36">
        <v>169</v>
      </c>
      <c r="E139" s="10"/>
      <c r="F139" s="11">
        <f t="shared" si="11"/>
        <v>0</v>
      </c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</row>
    <row r="140" spans="1:50" s="4" customFormat="1" ht="21" customHeight="1" x14ac:dyDescent="0.2">
      <c r="A140" s="12">
        <v>126</v>
      </c>
      <c r="B140" s="69" t="s">
        <v>55</v>
      </c>
      <c r="C140" s="35" t="s">
        <v>126</v>
      </c>
      <c r="D140" s="36">
        <v>50</v>
      </c>
      <c r="E140" s="10"/>
      <c r="F140" s="11">
        <f t="shared" si="11"/>
        <v>0</v>
      </c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</row>
    <row r="141" spans="1:50" s="4" customFormat="1" ht="10.5" customHeight="1" x14ac:dyDescent="0.2">
      <c r="A141" s="12">
        <v>127</v>
      </c>
      <c r="B141" s="69" t="s">
        <v>138</v>
      </c>
      <c r="C141" s="35" t="s">
        <v>126</v>
      </c>
      <c r="D141" s="70">
        <v>210</v>
      </c>
      <c r="E141" s="10"/>
      <c r="F141" s="11">
        <f t="shared" si="11"/>
        <v>0</v>
      </c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</row>
    <row r="142" spans="1:50" s="21" customFormat="1" ht="21.6" customHeight="1" x14ac:dyDescent="0.2">
      <c r="A142" s="12">
        <v>128</v>
      </c>
      <c r="B142" s="19" t="s">
        <v>18</v>
      </c>
      <c r="C142" s="23" t="s">
        <v>19</v>
      </c>
      <c r="D142" s="20">
        <v>1</v>
      </c>
      <c r="E142" s="10"/>
      <c r="F142" s="11">
        <f>SUM(D142*E142)</f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</row>
    <row r="143" spans="1:50" s="4" customFormat="1" ht="10.5" customHeight="1" x14ac:dyDescent="0.2">
      <c r="A143" s="12">
        <v>129</v>
      </c>
      <c r="B143" s="22" t="s">
        <v>60</v>
      </c>
      <c r="C143" s="23" t="s">
        <v>19</v>
      </c>
      <c r="D143" s="24">
        <v>1</v>
      </c>
      <c r="E143" s="10"/>
      <c r="F143" s="11">
        <f>SUM(D143*E143)</f>
        <v>0</v>
      </c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</row>
    <row r="144" spans="1:50" s="4" customFormat="1" ht="10.9" customHeight="1" x14ac:dyDescent="0.2">
      <c r="A144" s="12">
        <v>130</v>
      </c>
      <c r="B144" s="22" t="s">
        <v>66</v>
      </c>
      <c r="C144" s="23" t="s">
        <v>19</v>
      </c>
      <c r="D144" s="24">
        <v>1</v>
      </c>
      <c r="E144" s="10"/>
      <c r="F144" s="11">
        <f>SUM(D144*E144)</f>
        <v>0</v>
      </c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</row>
    <row r="145" spans="1:47" s="26" customFormat="1" ht="12.6" customHeight="1" x14ac:dyDescent="0.2">
      <c r="A145" s="77" t="s">
        <v>13</v>
      </c>
      <c r="B145" s="78"/>
      <c r="C145" s="78"/>
      <c r="D145" s="78"/>
      <c r="E145" s="78"/>
      <c r="F145" s="79"/>
      <c r="G145" s="25"/>
      <c r="H145" s="25"/>
    </row>
    <row r="146" spans="1:47" s="4" customFormat="1" ht="10.9" customHeight="1" x14ac:dyDescent="0.2">
      <c r="A146" s="12">
        <v>131</v>
      </c>
      <c r="B146" s="18" t="s">
        <v>14</v>
      </c>
      <c r="C146" s="14" t="s">
        <v>10</v>
      </c>
      <c r="D146" s="16">
        <v>1</v>
      </c>
      <c r="E146" s="17"/>
      <c r="F146" s="11">
        <f t="shared" ref="F146:F150" si="13">SUM(D146*E146)</f>
        <v>0</v>
      </c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</row>
    <row r="147" spans="1:47" s="4" customFormat="1" ht="21.6" customHeight="1" x14ac:dyDescent="0.2">
      <c r="A147" s="12">
        <v>132</v>
      </c>
      <c r="B147" s="18" t="s">
        <v>29</v>
      </c>
      <c r="C147" s="14" t="s">
        <v>10</v>
      </c>
      <c r="D147" s="16">
        <v>1</v>
      </c>
      <c r="E147" s="17"/>
      <c r="F147" s="11">
        <f t="shared" si="13"/>
        <v>0</v>
      </c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</row>
    <row r="148" spans="1:47" s="4" customFormat="1" ht="32.450000000000003" customHeight="1" x14ac:dyDescent="0.2">
      <c r="A148" s="12">
        <v>133</v>
      </c>
      <c r="B148" s="18" t="s">
        <v>15</v>
      </c>
      <c r="C148" s="14" t="s">
        <v>16</v>
      </c>
      <c r="D148" s="16">
        <v>1</v>
      </c>
      <c r="E148" s="17"/>
      <c r="F148" s="11">
        <f t="shared" si="13"/>
        <v>0</v>
      </c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</row>
    <row r="149" spans="1:47" s="26" customFormat="1" ht="10.9" customHeight="1" x14ac:dyDescent="0.2">
      <c r="A149" s="12">
        <v>134</v>
      </c>
      <c r="B149" s="19" t="s">
        <v>20</v>
      </c>
      <c r="C149" s="27" t="s">
        <v>16</v>
      </c>
      <c r="D149" s="28">
        <v>1</v>
      </c>
      <c r="E149" s="29"/>
      <c r="F149" s="11">
        <f t="shared" si="13"/>
        <v>0</v>
      </c>
      <c r="G149" s="25"/>
      <c r="H149" s="25"/>
    </row>
    <row r="150" spans="1:47" s="26" customFormat="1" ht="10.9" customHeight="1" x14ac:dyDescent="0.2">
      <c r="A150" s="12">
        <v>135</v>
      </c>
      <c r="B150" s="19" t="s">
        <v>21</v>
      </c>
      <c r="C150" s="27" t="s">
        <v>17</v>
      </c>
      <c r="D150" s="30">
        <v>0.2</v>
      </c>
      <c r="E150" s="29"/>
      <c r="F150" s="11">
        <f t="shared" si="13"/>
        <v>0</v>
      </c>
      <c r="G150" s="25"/>
    </row>
    <row r="151" spans="1:47" s="4" customFormat="1" ht="12.6" customHeight="1" thickBot="1" x14ac:dyDescent="0.25">
      <c r="A151" s="80" t="s">
        <v>65</v>
      </c>
      <c r="B151" s="81"/>
      <c r="C151" s="81"/>
      <c r="D151" s="81"/>
      <c r="E151" s="82"/>
      <c r="F151" s="31">
        <f>SUM(F101:F150)</f>
        <v>0</v>
      </c>
      <c r="G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</row>
    <row r="152" spans="1:47" s="4" customFormat="1" ht="12.6" customHeight="1" x14ac:dyDescent="0.2">
      <c r="A152" s="77" t="s">
        <v>67</v>
      </c>
      <c r="B152" s="78"/>
      <c r="C152" s="78"/>
      <c r="D152" s="78"/>
      <c r="E152" s="78"/>
      <c r="F152" s="79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</row>
    <row r="153" spans="1:47" s="4" customFormat="1" ht="10.9" customHeight="1" x14ac:dyDescent="0.2">
      <c r="A153" s="12">
        <v>136</v>
      </c>
      <c r="B153" s="19" t="s">
        <v>116</v>
      </c>
      <c r="C153" s="14" t="s">
        <v>17</v>
      </c>
      <c r="D153" s="62">
        <v>0.38</v>
      </c>
      <c r="E153" s="10"/>
      <c r="F153" s="11">
        <f t="shared" ref="F153:F167" si="14">SUM(D153*E153)</f>
        <v>0</v>
      </c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</row>
    <row r="154" spans="1:47" s="4" customFormat="1" ht="10.5" customHeight="1" x14ac:dyDescent="0.2">
      <c r="A154" s="12">
        <v>137</v>
      </c>
      <c r="B154" s="19" t="s">
        <v>117</v>
      </c>
      <c r="C154" s="14" t="s">
        <v>96</v>
      </c>
      <c r="D154" s="62">
        <v>0.47</v>
      </c>
      <c r="E154" s="10"/>
      <c r="F154" s="11">
        <f t="shared" si="14"/>
        <v>0</v>
      </c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</row>
    <row r="155" spans="1:47" s="4" customFormat="1" ht="10.5" customHeight="1" x14ac:dyDescent="0.2">
      <c r="A155" s="12">
        <v>138</v>
      </c>
      <c r="B155" s="60" t="s">
        <v>112</v>
      </c>
      <c r="C155" s="46" t="s">
        <v>11</v>
      </c>
      <c r="D155" s="16">
        <v>77</v>
      </c>
      <c r="E155" s="10"/>
      <c r="F155" s="11">
        <f t="shared" si="14"/>
        <v>0</v>
      </c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</row>
    <row r="156" spans="1:47" s="4" customFormat="1" ht="10.5" customHeight="1" x14ac:dyDescent="0.2">
      <c r="A156" s="12">
        <v>139</v>
      </c>
      <c r="B156" s="60" t="s">
        <v>113</v>
      </c>
      <c r="C156" s="46" t="s">
        <v>11</v>
      </c>
      <c r="D156" s="63">
        <v>389</v>
      </c>
      <c r="E156" s="10"/>
      <c r="F156" s="11">
        <f t="shared" si="14"/>
        <v>0</v>
      </c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</row>
    <row r="157" spans="1:47" s="4" customFormat="1" ht="10.5" customHeight="1" x14ac:dyDescent="0.2">
      <c r="A157" s="12">
        <v>140</v>
      </c>
      <c r="B157" s="19" t="s">
        <v>131</v>
      </c>
      <c r="C157" s="14" t="s">
        <v>11</v>
      </c>
      <c r="D157" s="16">
        <v>290</v>
      </c>
      <c r="E157" s="10"/>
      <c r="F157" s="11">
        <f t="shared" si="14"/>
        <v>0</v>
      </c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</row>
    <row r="158" spans="1:47" s="4" customFormat="1" ht="10.5" customHeight="1" x14ac:dyDescent="0.2">
      <c r="A158" s="12">
        <v>141</v>
      </c>
      <c r="B158" s="19" t="s">
        <v>37</v>
      </c>
      <c r="C158" s="14" t="s">
        <v>10</v>
      </c>
      <c r="D158" s="64">
        <v>1</v>
      </c>
      <c r="E158" s="10"/>
      <c r="F158" s="11">
        <f t="shared" si="14"/>
        <v>0</v>
      </c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</row>
    <row r="159" spans="1:47" s="4" customFormat="1" ht="10.9" customHeight="1" x14ac:dyDescent="0.2">
      <c r="A159" s="12">
        <v>142</v>
      </c>
      <c r="B159" s="19" t="s">
        <v>118</v>
      </c>
      <c r="C159" s="14" t="s">
        <v>11</v>
      </c>
      <c r="D159" s="16">
        <v>6</v>
      </c>
      <c r="E159" s="10"/>
      <c r="F159" s="11">
        <f t="shared" si="14"/>
        <v>0</v>
      </c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</row>
    <row r="160" spans="1:47" s="4" customFormat="1" ht="21" customHeight="1" x14ac:dyDescent="0.2">
      <c r="A160" s="12">
        <v>143</v>
      </c>
      <c r="B160" s="59" t="s">
        <v>99</v>
      </c>
      <c r="C160" s="46" t="s">
        <v>11</v>
      </c>
      <c r="D160" s="63">
        <v>9</v>
      </c>
      <c r="E160" s="10"/>
      <c r="F160" s="11">
        <f t="shared" si="14"/>
        <v>0</v>
      </c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</row>
    <row r="161" spans="1:47" s="4" customFormat="1" ht="10.5" customHeight="1" x14ac:dyDescent="0.2">
      <c r="A161" s="12">
        <v>144</v>
      </c>
      <c r="B161" s="59" t="s">
        <v>100</v>
      </c>
      <c r="C161" s="46" t="s">
        <v>33</v>
      </c>
      <c r="D161" s="63">
        <v>1</v>
      </c>
      <c r="E161" s="10"/>
      <c r="F161" s="11">
        <f t="shared" si="14"/>
        <v>0</v>
      </c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</row>
    <row r="162" spans="1:47" s="4" customFormat="1" ht="21" customHeight="1" x14ac:dyDescent="0.2">
      <c r="A162" s="12">
        <v>145</v>
      </c>
      <c r="B162" s="43" t="s">
        <v>35</v>
      </c>
      <c r="C162" s="27" t="s">
        <v>11</v>
      </c>
      <c r="D162" s="63">
        <v>220</v>
      </c>
      <c r="E162" s="10"/>
      <c r="F162" s="11">
        <f t="shared" si="14"/>
        <v>0</v>
      </c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</row>
    <row r="163" spans="1:47" s="4" customFormat="1" ht="10.5" customHeight="1" x14ac:dyDescent="0.2">
      <c r="A163" s="12">
        <v>146</v>
      </c>
      <c r="B163" s="43" t="s">
        <v>34</v>
      </c>
      <c r="C163" s="27" t="s">
        <v>10</v>
      </c>
      <c r="D163" s="63">
        <v>3</v>
      </c>
      <c r="E163" s="10"/>
      <c r="F163" s="11">
        <f t="shared" si="14"/>
        <v>0</v>
      </c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</row>
    <row r="164" spans="1:47" s="4" customFormat="1" ht="10.5" customHeight="1" x14ac:dyDescent="0.2">
      <c r="A164" s="12">
        <v>147</v>
      </c>
      <c r="B164" s="43" t="s">
        <v>119</v>
      </c>
      <c r="C164" s="27" t="s">
        <v>120</v>
      </c>
      <c r="D164" s="63">
        <v>140</v>
      </c>
      <c r="E164" s="10"/>
      <c r="F164" s="11">
        <f t="shared" si="14"/>
        <v>0</v>
      </c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</row>
    <row r="165" spans="1:47" s="4" customFormat="1" ht="21.6" customHeight="1" x14ac:dyDescent="0.2">
      <c r="A165" s="12">
        <v>148</v>
      </c>
      <c r="B165" s="65" t="s">
        <v>121</v>
      </c>
      <c r="C165" s="27" t="s">
        <v>122</v>
      </c>
      <c r="D165" s="24">
        <v>1320</v>
      </c>
      <c r="E165" s="10"/>
      <c r="F165" s="11">
        <f t="shared" si="14"/>
        <v>0</v>
      </c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</row>
    <row r="166" spans="1:47" s="4" customFormat="1" ht="21.6" customHeight="1" x14ac:dyDescent="0.2">
      <c r="A166" s="12">
        <v>149</v>
      </c>
      <c r="B166" s="19" t="s">
        <v>132</v>
      </c>
      <c r="C166" s="27" t="s">
        <v>123</v>
      </c>
      <c r="D166" s="63">
        <v>243</v>
      </c>
      <c r="E166" s="10"/>
      <c r="F166" s="11">
        <f t="shared" si="14"/>
        <v>0</v>
      </c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</row>
    <row r="167" spans="1:47" s="4" customFormat="1" ht="21.6" customHeight="1" x14ac:dyDescent="0.2">
      <c r="A167" s="12">
        <v>150</v>
      </c>
      <c r="B167" s="42" t="s">
        <v>43</v>
      </c>
      <c r="C167" s="27" t="s">
        <v>122</v>
      </c>
      <c r="D167" s="63">
        <v>825</v>
      </c>
      <c r="E167" s="10"/>
      <c r="F167" s="11">
        <f t="shared" si="14"/>
        <v>0</v>
      </c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</row>
    <row r="168" spans="1:47" s="4" customFormat="1" ht="21.6" customHeight="1" x14ac:dyDescent="0.2">
      <c r="A168" s="12">
        <v>151</v>
      </c>
      <c r="B168" s="41" t="s">
        <v>45</v>
      </c>
      <c r="C168" s="27" t="s">
        <v>120</v>
      </c>
      <c r="D168" s="63">
        <v>168</v>
      </c>
      <c r="E168" s="10"/>
      <c r="F168" s="11">
        <f>SUM(D168*E168)</f>
        <v>0</v>
      </c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</row>
    <row r="169" spans="1:47" s="4" customFormat="1" ht="21.6" customHeight="1" x14ac:dyDescent="0.2">
      <c r="A169" s="12">
        <v>152</v>
      </c>
      <c r="B169" s="18" t="s">
        <v>44</v>
      </c>
      <c r="C169" s="27" t="s">
        <v>120</v>
      </c>
      <c r="D169" s="63">
        <v>78</v>
      </c>
      <c r="E169" s="10"/>
      <c r="F169" s="11">
        <f>SUM(D169*E169)</f>
        <v>0</v>
      </c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</row>
    <row r="170" spans="1:47" s="4" customFormat="1" ht="21.6" customHeight="1" x14ac:dyDescent="0.2">
      <c r="A170" s="12">
        <v>153</v>
      </c>
      <c r="B170" s="72" t="s">
        <v>139</v>
      </c>
      <c r="C170" s="71" t="s">
        <v>10</v>
      </c>
      <c r="D170" s="63">
        <v>1</v>
      </c>
      <c r="E170" s="10"/>
      <c r="F170" s="11">
        <f t="shared" ref="F170:F195" si="15">SUM(D170*E170)</f>
        <v>0</v>
      </c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</row>
    <row r="171" spans="1:47" s="4" customFormat="1" ht="21.6" customHeight="1" x14ac:dyDescent="0.2">
      <c r="A171" s="12">
        <v>154</v>
      </c>
      <c r="B171" s="40" t="s">
        <v>47</v>
      </c>
      <c r="C171" s="68" t="s">
        <v>124</v>
      </c>
      <c r="D171" s="63">
        <v>21</v>
      </c>
      <c r="E171" s="10"/>
      <c r="F171" s="11">
        <f t="shared" si="15"/>
        <v>0</v>
      </c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</row>
    <row r="172" spans="1:47" s="4" customFormat="1" ht="21.6" customHeight="1" x14ac:dyDescent="0.2">
      <c r="A172" s="12">
        <v>155</v>
      </c>
      <c r="B172" s="40" t="s">
        <v>49</v>
      </c>
      <c r="C172" s="68" t="s">
        <v>124</v>
      </c>
      <c r="D172" s="63">
        <v>9</v>
      </c>
      <c r="E172" s="10"/>
      <c r="F172" s="11">
        <f t="shared" si="15"/>
        <v>0</v>
      </c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</row>
    <row r="173" spans="1:47" s="4" customFormat="1" ht="21.6" customHeight="1" x14ac:dyDescent="0.2">
      <c r="A173" s="12">
        <v>156</v>
      </c>
      <c r="B173" s="44" t="s">
        <v>46</v>
      </c>
      <c r="C173" s="68" t="s">
        <v>125</v>
      </c>
      <c r="D173" s="63">
        <v>100</v>
      </c>
      <c r="E173" s="10"/>
      <c r="F173" s="11">
        <f t="shared" si="15"/>
        <v>0</v>
      </c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</row>
    <row r="174" spans="1:47" s="4" customFormat="1" ht="10.5" customHeight="1" x14ac:dyDescent="0.2">
      <c r="A174" s="12">
        <v>157</v>
      </c>
      <c r="B174" s="67" t="s">
        <v>134</v>
      </c>
      <c r="C174" s="68" t="s">
        <v>124</v>
      </c>
      <c r="D174" s="63">
        <v>25</v>
      </c>
      <c r="E174" s="10"/>
      <c r="F174" s="11">
        <f t="shared" si="15"/>
        <v>0</v>
      </c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</row>
    <row r="175" spans="1:47" s="4" customFormat="1" ht="21.6" customHeight="1" x14ac:dyDescent="0.2">
      <c r="A175" s="12">
        <v>158</v>
      </c>
      <c r="B175" s="73" t="s">
        <v>140</v>
      </c>
      <c r="C175" s="71" t="s">
        <v>10</v>
      </c>
      <c r="D175" s="63">
        <v>1</v>
      </c>
      <c r="E175" s="10"/>
      <c r="F175" s="11">
        <f t="shared" si="15"/>
        <v>0</v>
      </c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</row>
    <row r="176" spans="1:47" s="4" customFormat="1" ht="21.6" customHeight="1" x14ac:dyDescent="0.2">
      <c r="A176" s="12">
        <v>159</v>
      </c>
      <c r="B176" s="40" t="s">
        <v>48</v>
      </c>
      <c r="C176" s="68" t="s">
        <v>124</v>
      </c>
      <c r="D176" s="63">
        <v>122</v>
      </c>
      <c r="E176" s="10"/>
      <c r="F176" s="11">
        <f t="shared" ref="F176:F178" si="16">SUM(D176*E176)</f>
        <v>0</v>
      </c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</row>
    <row r="177" spans="1:47" s="4" customFormat="1" ht="21.6" customHeight="1" x14ac:dyDescent="0.2">
      <c r="A177" s="12">
        <v>160</v>
      </c>
      <c r="B177" s="40" t="s">
        <v>50</v>
      </c>
      <c r="C177" s="68" t="s">
        <v>124</v>
      </c>
      <c r="D177" s="63">
        <v>56</v>
      </c>
      <c r="E177" s="10"/>
      <c r="F177" s="11">
        <f t="shared" si="16"/>
        <v>0</v>
      </c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</row>
    <row r="178" spans="1:47" s="4" customFormat="1" ht="21.6" customHeight="1" x14ac:dyDescent="0.2">
      <c r="A178" s="12">
        <v>161</v>
      </c>
      <c r="B178" s="44" t="s">
        <v>46</v>
      </c>
      <c r="C178" s="68" t="s">
        <v>125</v>
      </c>
      <c r="D178" s="63">
        <v>578</v>
      </c>
      <c r="E178" s="10"/>
      <c r="F178" s="11">
        <f t="shared" si="16"/>
        <v>0</v>
      </c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</row>
    <row r="179" spans="1:47" s="4" customFormat="1" ht="10.5" customHeight="1" x14ac:dyDescent="0.2">
      <c r="A179" s="12">
        <v>162</v>
      </c>
      <c r="B179" s="67" t="s">
        <v>134</v>
      </c>
      <c r="C179" s="68" t="s">
        <v>124</v>
      </c>
      <c r="D179" s="63">
        <v>138</v>
      </c>
      <c r="E179" s="10"/>
      <c r="F179" s="11">
        <f t="shared" ref="F179" si="17">SUM(D179*E179)</f>
        <v>0</v>
      </c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</row>
    <row r="180" spans="1:47" s="4" customFormat="1" ht="34.5" customHeight="1" x14ac:dyDescent="0.2">
      <c r="A180" s="12">
        <v>163</v>
      </c>
      <c r="B180" s="34" t="s">
        <v>82</v>
      </c>
      <c r="C180" s="35" t="s">
        <v>10</v>
      </c>
      <c r="D180" s="36">
        <v>1</v>
      </c>
      <c r="E180" s="10"/>
      <c r="F180" s="11">
        <f t="shared" si="15"/>
        <v>0</v>
      </c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</row>
    <row r="181" spans="1:47" s="4" customFormat="1" ht="21" customHeight="1" x14ac:dyDescent="0.2">
      <c r="A181" s="12">
        <v>164</v>
      </c>
      <c r="B181" s="69" t="s">
        <v>133</v>
      </c>
      <c r="C181" s="35" t="s">
        <v>127</v>
      </c>
      <c r="D181" s="36">
        <v>490</v>
      </c>
      <c r="E181" s="10"/>
      <c r="F181" s="11">
        <f t="shared" si="15"/>
        <v>0</v>
      </c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</row>
    <row r="182" spans="1:47" s="4" customFormat="1" ht="21" customHeight="1" x14ac:dyDescent="0.2">
      <c r="A182" s="12">
        <v>165</v>
      </c>
      <c r="B182" s="69" t="s">
        <v>135</v>
      </c>
      <c r="C182" s="35" t="s">
        <v>127</v>
      </c>
      <c r="D182" s="36">
        <v>4</v>
      </c>
      <c r="E182" s="10"/>
      <c r="F182" s="11">
        <f t="shared" si="15"/>
        <v>0</v>
      </c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</row>
    <row r="183" spans="1:47" s="4" customFormat="1" ht="21.6" customHeight="1" x14ac:dyDescent="0.2">
      <c r="A183" s="12">
        <v>166</v>
      </c>
      <c r="B183" s="69" t="s">
        <v>51</v>
      </c>
      <c r="C183" s="35" t="s">
        <v>126</v>
      </c>
      <c r="D183" s="36">
        <v>324</v>
      </c>
      <c r="E183" s="10"/>
      <c r="F183" s="11">
        <f t="shared" si="15"/>
        <v>0</v>
      </c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</row>
    <row r="184" spans="1:47" s="4" customFormat="1" ht="21.6" customHeight="1" x14ac:dyDescent="0.2">
      <c r="A184" s="12">
        <v>167</v>
      </c>
      <c r="B184" s="69" t="s">
        <v>52</v>
      </c>
      <c r="C184" s="35" t="s">
        <v>126</v>
      </c>
      <c r="D184" s="36">
        <v>106</v>
      </c>
      <c r="E184" s="10"/>
      <c r="F184" s="11">
        <f t="shared" si="15"/>
        <v>0</v>
      </c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</row>
    <row r="185" spans="1:47" s="4" customFormat="1" ht="10.5" customHeight="1" x14ac:dyDescent="0.2">
      <c r="A185" s="12">
        <v>168</v>
      </c>
      <c r="B185" s="69" t="s">
        <v>129</v>
      </c>
      <c r="C185" s="35" t="s">
        <v>126</v>
      </c>
      <c r="D185" s="36">
        <v>357</v>
      </c>
      <c r="E185" s="10"/>
      <c r="F185" s="11">
        <f t="shared" si="15"/>
        <v>0</v>
      </c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</row>
    <row r="186" spans="1:47" s="4" customFormat="1" ht="10.5" customHeight="1" x14ac:dyDescent="0.2">
      <c r="A186" s="12">
        <v>169</v>
      </c>
      <c r="B186" s="66" t="s">
        <v>131</v>
      </c>
      <c r="C186" s="35" t="s">
        <v>11</v>
      </c>
      <c r="D186" s="36">
        <v>34</v>
      </c>
      <c r="E186" s="10"/>
      <c r="F186" s="11">
        <f t="shared" si="15"/>
        <v>0</v>
      </c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</row>
    <row r="187" spans="1:47" s="4" customFormat="1" ht="21.6" customHeight="1" x14ac:dyDescent="0.2">
      <c r="A187" s="12">
        <v>170</v>
      </c>
      <c r="B187" s="44" t="s">
        <v>46</v>
      </c>
      <c r="C187" s="35" t="s">
        <v>126</v>
      </c>
      <c r="D187" s="36">
        <v>350</v>
      </c>
      <c r="E187" s="10"/>
      <c r="F187" s="11">
        <f t="shared" si="15"/>
        <v>0</v>
      </c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</row>
    <row r="188" spans="1:47" s="4" customFormat="1" ht="10.5" customHeight="1" x14ac:dyDescent="0.2">
      <c r="A188" s="12">
        <v>171</v>
      </c>
      <c r="B188" s="69" t="s">
        <v>130</v>
      </c>
      <c r="C188" s="35" t="s">
        <v>126</v>
      </c>
      <c r="D188" s="36">
        <v>10</v>
      </c>
      <c r="E188" s="10"/>
      <c r="F188" s="11">
        <f t="shared" si="15"/>
        <v>0</v>
      </c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</row>
    <row r="189" spans="1:47" s="4" customFormat="1" ht="21.6" customHeight="1" x14ac:dyDescent="0.2">
      <c r="A189" s="12">
        <v>172</v>
      </c>
      <c r="B189" s="38" t="s">
        <v>53</v>
      </c>
      <c r="C189" s="35" t="s">
        <v>126</v>
      </c>
      <c r="D189" s="36">
        <v>192</v>
      </c>
      <c r="E189" s="10"/>
      <c r="F189" s="11">
        <f t="shared" si="15"/>
        <v>0</v>
      </c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</row>
    <row r="190" spans="1:47" s="4" customFormat="1" ht="21" customHeight="1" x14ac:dyDescent="0.2">
      <c r="A190" s="12">
        <v>173</v>
      </c>
      <c r="B190" s="44" t="s">
        <v>89</v>
      </c>
      <c r="C190" s="35" t="s">
        <v>126</v>
      </c>
      <c r="D190" s="36">
        <v>90</v>
      </c>
      <c r="E190" s="10"/>
      <c r="F190" s="11">
        <f t="shared" si="15"/>
        <v>0</v>
      </c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</row>
    <row r="191" spans="1:47" s="4" customFormat="1" ht="10.9" customHeight="1" x14ac:dyDescent="0.2">
      <c r="A191" s="12">
        <v>174</v>
      </c>
      <c r="B191" s="69" t="s">
        <v>137</v>
      </c>
      <c r="C191" s="35" t="s">
        <v>128</v>
      </c>
      <c r="D191" s="36">
        <v>30</v>
      </c>
      <c r="E191" s="10"/>
      <c r="F191" s="11">
        <f t="shared" si="15"/>
        <v>0</v>
      </c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</row>
    <row r="192" spans="1:47" s="4" customFormat="1" ht="10.5" customHeight="1" x14ac:dyDescent="0.2">
      <c r="A192" s="12">
        <v>175</v>
      </c>
      <c r="B192" s="69" t="s">
        <v>42</v>
      </c>
      <c r="C192" s="35" t="s">
        <v>128</v>
      </c>
      <c r="D192" s="36">
        <v>30</v>
      </c>
      <c r="E192" s="10"/>
      <c r="F192" s="11">
        <f t="shared" si="15"/>
        <v>0</v>
      </c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</row>
    <row r="193" spans="1:50" s="4" customFormat="1" ht="21" customHeight="1" x14ac:dyDescent="0.2">
      <c r="A193" s="12">
        <v>176</v>
      </c>
      <c r="B193" s="39" t="s">
        <v>54</v>
      </c>
      <c r="C193" s="35" t="s">
        <v>126</v>
      </c>
      <c r="D193" s="36">
        <v>155</v>
      </c>
      <c r="E193" s="10"/>
      <c r="F193" s="11">
        <f t="shared" si="15"/>
        <v>0</v>
      </c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</row>
    <row r="194" spans="1:50" s="4" customFormat="1" ht="21" customHeight="1" x14ac:dyDescent="0.2">
      <c r="A194" s="12">
        <v>177</v>
      </c>
      <c r="B194" s="69" t="s">
        <v>55</v>
      </c>
      <c r="C194" s="35" t="s">
        <v>126</v>
      </c>
      <c r="D194" s="36">
        <v>49</v>
      </c>
      <c r="E194" s="10"/>
      <c r="F194" s="11">
        <f t="shared" si="15"/>
        <v>0</v>
      </c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</row>
    <row r="195" spans="1:50" s="4" customFormat="1" ht="10.5" customHeight="1" x14ac:dyDescent="0.2">
      <c r="A195" s="12">
        <v>178</v>
      </c>
      <c r="B195" s="69" t="s">
        <v>136</v>
      </c>
      <c r="C195" s="35" t="s">
        <v>126</v>
      </c>
      <c r="D195" s="70">
        <v>298</v>
      </c>
      <c r="E195" s="10"/>
      <c r="F195" s="11">
        <f t="shared" si="15"/>
        <v>0</v>
      </c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</row>
    <row r="196" spans="1:50" s="21" customFormat="1" ht="21.6" customHeight="1" x14ac:dyDescent="0.2">
      <c r="A196" s="12">
        <v>179</v>
      </c>
      <c r="B196" s="19" t="s">
        <v>18</v>
      </c>
      <c r="C196" s="23" t="s">
        <v>19</v>
      </c>
      <c r="D196" s="20">
        <v>1</v>
      </c>
      <c r="E196" s="10"/>
      <c r="F196" s="11">
        <f>SUM(D196*E196)</f>
        <v>0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</row>
    <row r="197" spans="1:50" s="4" customFormat="1" ht="10.5" customHeight="1" x14ac:dyDescent="0.2">
      <c r="A197" s="12">
        <v>180</v>
      </c>
      <c r="B197" s="22" t="s">
        <v>60</v>
      </c>
      <c r="C197" s="23" t="s">
        <v>19</v>
      </c>
      <c r="D197" s="24">
        <v>1</v>
      </c>
      <c r="E197" s="10"/>
      <c r="F197" s="11">
        <f>SUM(D197*E197)</f>
        <v>0</v>
      </c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</row>
    <row r="198" spans="1:50" s="4" customFormat="1" ht="10.9" customHeight="1" x14ac:dyDescent="0.2">
      <c r="A198" s="12">
        <v>181</v>
      </c>
      <c r="B198" s="22" t="s">
        <v>69</v>
      </c>
      <c r="C198" s="23" t="s">
        <v>19</v>
      </c>
      <c r="D198" s="24">
        <v>1</v>
      </c>
      <c r="E198" s="10"/>
      <c r="F198" s="11">
        <f>SUM(D198*E198)</f>
        <v>0</v>
      </c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</row>
    <row r="199" spans="1:50" s="26" customFormat="1" ht="12.6" customHeight="1" x14ac:dyDescent="0.2">
      <c r="A199" s="77" t="s">
        <v>13</v>
      </c>
      <c r="B199" s="78"/>
      <c r="C199" s="78"/>
      <c r="D199" s="78"/>
      <c r="E199" s="78"/>
      <c r="F199" s="79"/>
      <c r="G199" s="25"/>
      <c r="H199" s="25"/>
    </row>
    <row r="200" spans="1:50" s="4" customFormat="1" ht="10.9" customHeight="1" x14ac:dyDescent="0.2">
      <c r="A200" s="12">
        <v>182</v>
      </c>
      <c r="B200" s="18" t="s">
        <v>14</v>
      </c>
      <c r="C200" s="14" t="s">
        <v>10</v>
      </c>
      <c r="D200" s="16">
        <v>1</v>
      </c>
      <c r="E200" s="17"/>
      <c r="F200" s="11">
        <f t="shared" ref="F200:F204" si="18">SUM(D200*E200)</f>
        <v>0</v>
      </c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</row>
    <row r="201" spans="1:50" s="4" customFormat="1" ht="21.6" customHeight="1" x14ac:dyDescent="0.2">
      <c r="A201" s="12">
        <v>183</v>
      </c>
      <c r="B201" s="18" t="s">
        <v>29</v>
      </c>
      <c r="C201" s="14" t="s">
        <v>10</v>
      </c>
      <c r="D201" s="16">
        <v>1</v>
      </c>
      <c r="E201" s="17"/>
      <c r="F201" s="11">
        <f t="shared" si="18"/>
        <v>0</v>
      </c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</row>
    <row r="202" spans="1:50" s="4" customFormat="1" ht="32.450000000000003" customHeight="1" x14ac:dyDescent="0.2">
      <c r="A202" s="12">
        <v>184</v>
      </c>
      <c r="B202" s="18" t="s">
        <v>15</v>
      </c>
      <c r="C202" s="14" t="s">
        <v>16</v>
      </c>
      <c r="D202" s="16">
        <v>1</v>
      </c>
      <c r="E202" s="17"/>
      <c r="F202" s="11">
        <f t="shared" si="18"/>
        <v>0</v>
      </c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</row>
    <row r="203" spans="1:50" s="26" customFormat="1" ht="10.9" customHeight="1" x14ac:dyDescent="0.2">
      <c r="A203" s="12">
        <v>185</v>
      </c>
      <c r="B203" s="19" t="s">
        <v>20</v>
      </c>
      <c r="C203" s="27" t="s">
        <v>16</v>
      </c>
      <c r="D203" s="28">
        <v>1</v>
      </c>
      <c r="E203" s="29"/>
      <c r="F203" s="11">
        <f t="shared" si="18"/>
        <v>0</v>
      </c>
      <c r="G203" s="25"/>
      <c r="H203" s="25"/>
    </row>
    <row r="204" spans="1:50" s="26" customFormat="1" ht="10.9" customHeight="1" x14ac:dyDescent="0.2">
      <c r="A204" s="12">
        <v>186</v>
      </c>
      <c r="B204" s="19" t="s">
        <v>21</v>
      </c>
      <c r="C204" s="27" t="s">
        <v>17</v>
      </c>
      <c r="D204" s="30">
        <v>0.09</v>
      </c>
      <c r="E204" s="29"/>
      <c r="F204" s="11">
        <f t="shared" si="18"/>
        <v>0</v>
      </c>
      <c r="G204" s="25"/>
    </row>
    <row r="205" spans="1:50" s="4" customFormat="1" ht="12.6" customHeight="1" thickBot="1" x14ac:dyDescent="0.25">
      <c r="A205" s="80" t="s">
        <v>68</v>
      </c>
      <c r="B205" s="81"/>
      <c r="C205" s="81"/>
      <c r="D205" s="81"/>
      <c r="E205" s="82"/>
      <c r="F205" s="31">
        <f>SUM(F153:F204)</f>
        <v>0</v>
      </c>
      <c r="G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</row>
    <row r="206" spans="1:50" s="4" customFormat="1" ht="12.6" customHeight="1" x14ac:dyDescent="0.2">
      <c r="A206" s="77" t="s">
        <v>70</v>
      </c>
      <c r="B206" s="78"/>
      <c r="C206" s="78"/>
      <c r="D206" s="78"/>
      <c r="E206" s="78"/>
      <c r="F206" s="79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</row>
    <row r="207" spans="1:50" s="4" customFormat="1" ht="10.9" customHeight="1" x14ac:dyDescent="0.2">
      <c r="A207" s="12">
        <v>187</v>
      </c>
      <c r="B207" s="41" t="s">
        <v>109</v>
      </c>
      <c r="C207" s="35" t="s">
        <v>11</v>
      </c>
      <c r="D207" s="74">
        <v>21</v>
      </c>
      <c r="E207" s="10"/>
      <c r="F207" s="11">
        <f t="shared" ref="F207:F217" si="19">SUM(D207*E207)</f>
        <v>0</v>
      </c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</row>
    <row r="208" spans="1:50" s="4" customFormat="1" ht="10.5" customHeight="1" x14ac:dyDescent="0.2">
      <c r="A208" s="12">
        <v>188</v>
      </c>
      <c r="B208" s="60" t="s">
        <v>113</v>
      </c>
      <c r="C208" s="46" t="s">
        <v>11</v>
      </c>
      <c r="D208" s="74">
        <v>21</v>
      </c>
      <c r="E208" s="10"/>
      <c r="F208" s="11">
        <f t="shared" si="19"/>
        <v>0</v>
      </c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</row>
    <row r="209" spans="1:47" s="4" customFormat="1" ht="10.5" customHeight="1" x14ac:dyDescent="0.2">
      <c r="A209" s="12">
        <v>189</v>
      </c>
      <c r="B209" s="41" t="s">
        <v>37</v>
      </c>
      <c r="C209" s="35" t="s">
        <v>10</v>
      </c>
      <c r="D209" s="70">
        <v>1</v>
      </c>
      <c r="E209" s="10"/>
      <c r="F209" s="11">
        <f t="shared" si="19"/>
        <v>0</v>
      </c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</row>
    <row r="210" spans="1:47" s="4" customFormat="1" ht="21" customHeight="1" x14ac:dyDescent="0.2">
      <c r="A210" s="12">
        <v>190</v>
      </c>
      <c r="B210" s="41" t="s">
        <v>150</v>
      </c>
      <c r="C210" s="35" t="s">
        <v>11</v>
      </c>
      <c r="D210" s="70">
        <v>9</v>
      </c>
      <c r="E210" s="10"/>
      <c r="F210" s="11">
        <f t="shared" si="19"/>
        <v>0</v>
      </c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</row>
    <row r="211" spans="1:47" s="4" customFormat="1" ht="10.5" customHeight="1" x14ac:dyDescent="0.2">
      <c r="A211" s="12">
        <v>191</v>
      </c>
      <c r="B211" s="41" t="s">
        <v>151</v>
      </c>
      <c r="C211" s="35" t="s">
        <v>33</v>
      </c>
      <c r="D211" s="70">
        <v>1</v>
      </c>
      <c r="E211" s="10"/>
      <c r="F211" s="11">
        <f t="shared" si="19"/>
        <v>0</v>
      </c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</row>
    <row r="212" spans="1:47" s="4" customFormat="1" ht="21" customHeight="1" x14ac:dyDescent="0.2">
      <c r="A212" s="12">
        <v>192</v>
      </c>
      <c r="B212" s="41" t="s">
        <v>35</v>
      </c>
      <c r="C212" s="35" t="s">
        <v>11</v>
      </c>
      <c r="D212" s="74">
        <v>111</v>
      </c>
      <c r="E212" s="10"/>
      <c r="F212" s="11">
        <f t="shared" si="19"/>
        <v>0</v>
      </c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</row>
    <row r="213" spans="1:47" s="4" customFormat="1" ht="10.9" customHeight="1" x14ac:dyDescent="0.2">
      <c r="A213" s="12">
        <v>193</v>
      </c>
      <c r="B213" s="41" t="s">
        <v>34</v>
      </c>
      <c r="C213" s="35" t="s">
        <v>10</v>
      </c>
      <c r="D213" s="70">
        <v>1</v>
      </c>
      <c r="E213" s="10"/>
      <c r="F213" s="11">
        <f t="shared" si="19"/>
        <v>0</v>
      </c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</row>
    <row r="214" spans="1:47" s="4" customFormat="1" ht="21" customHeight="1" x14ac:dyDescent="0.2">
      <c r="A214" s="12">
        <v>194</v>
      </c>
      <c r="B214" s="42" t="s">
        <v>43</v>
      </c>
      <c r="C214" s="35" t="s">
        <v>126</v>
      </c>
      <c r="D214" s="74">
        <v>475</v>
      </c>
      <c r="E214" s="10"/>
      <c r="F214" s="11">
        <f t="shared" si="19"/>
        <v>0</v>
      </c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</row>
    <row r="215" spans="1:47" s="4" customFormat="1" ht="21" customHeight="1" x14ac:dyDescent="0.2">
      <c r="A215" s="12">
        <v>195</v>
      </c>
      <c r="B215" s="41" t="s">
        <v>152</v>
      </c>
      <c r="C215" s="35" t="s">
        <v>127</v>
      </c>
      <c r="D215" s="74">
        <v>220</v>
      </c>
      <c r="E215" s="10"/>
      <c r="F215" s="11">
        <f t="shared" si="19"/>
        <v>0</v>
      </c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</row>
    <row r="216" spans="1:47" s="4" customFormat="1" ht="21" customHeight="1" x14ac:dyDescent="0.2">
      <c r="A216" s="12">
        <v>196</v>
      </c>
      <c r="B216" s="41" t="s">
        <v>45</v>
      </c>
      <c r="C216" s="35" t="s">
        <v>127</v>
      </c>
      <c r="D216" s="74">
        <v>98</v>
      </c>
      <c r="E216" s="10"/>
      <c r="F216" s="11">
        <f t="shared" si="19"/>
        <v>0</v>
      </c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</row>
    <row r="217" spans="1:47" s="4" customFormat="1" ht="21.6" customHeight="1" x14ac:dyDescent="0.2">
      <c r="A217" s="12">
        <v>197</v>
      </c>
      <c r="B217" s="18" t="s">
        <v>44</v>
      </c>
      <c r="C217" s="35" t="s">
        <v>127</v>
      </c>
      <c r="D217" s="74">
        <v>45</v>
      </c>
      <c r="E217" s="10"/>
      <c r="F217" s="11">
        <f t="shared" si="19"/>
        <v>0</v>
      </c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</row>
    <row r="218" spans="1:47" s="4" customFormat="1" ht="34.5" customHeight="1" x14ac:dyDescent="0.2">
      <c r="A218" s="12">
        <v>198</v>
      </c>
      <c r="B218" s="34" t="s">
        <v>83</v>
      </c>
      <c r="C218" s="35" t="s">
        <v>10</v>
      </c>
      <c r="D218" s="36">
        <v>1</v>
      </c>
      <c r="E218" s="10"/>
      <c r="F218" s="11">
        <f t="shared" ref="F218:F229" si="20">SUM(D218*E218)</f>
        <v>0</v>
      </c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</row>
    <row r="219" spans="1:47" s="4" customFormat="1" ht="10.5" customHeight="1" x14ac:dyDescent="0.2">
      <c r="A219" s="12">
        <v>199</v>
      </c>
      <c r="B219" s="69" t="s">
        <v>141</v>
      </c>
      <c r="C219" s="35" t="s">
        <v>126</v>
      </c>
      <c r="D219" s="70">
        <v>113</v>
      </c>
      <c r="E219" s="10"/>
      <c r="F219" s="11">
        <f t="shared" si="20"/>
        <v>0</v>
      </c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</row>
    <row r="220" spans="1:47" s="4" customFormat="1" ht="21" customHeight="1" x14ac:dyDescent="0.2">
      <c r="A220" s="12">
        <v>200</v>
      </c>
      <c r="B220" s="69" t="s">
        <v>149</v>
      </c>
      <c r="C220" s="35" t="s">
        <v>127</v>
      </c>
      <c r="D220" s="70">
        <v>17</v>
      </c>
      <c r="E220" s="10"/>
      <c r="F220" s="11">
        <f t="shared" si="20"/>
        <v>0</v>
      </c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</row>
    <row r="221" spans="1:47" s="4" customFormat="1" ht="21.6" customHeight="1" x14ac:dyDescent="0.2">
      <c r="A221" s="12">
        <v>201</v>
      </c>
      <c r="B221" s="69" t="s">
        <v>142</v>
      </c>
      <c r="C221" s="35" t="s">
        <v>127</v>
      </c>
      <c r="D221" s="70">
        <v>7</v>
      </c>
      <c r="E221" s="10"/>
      <c r="F221" s="11">
        <f t="shared" si="20"/>
        <v>0</v>
      </c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</row>
    <row r="222" spans="1:47" s="4" customFormat="1" ht="10.5" customHeight="1" x14ac:dyDescent="0.2">
      <c r="A222" s="12">
        <v>202</v>
      </c>
      <c r="B222" s="69" t="s">
        <v>41</v>
      </c>
      <c r="C222" s="35" t="s">
        <v>126</v>
      </c>
      <c r="D222" s="70">
        <v>168</v>
      </c>
      <c r="E222" s="10"/>
      <c r="F222" s="11">
        <f t="shared" si="20"/>
        <v>0</v>
      </c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</row>
    <row r="223" spans="1:47" s="4" customFormat="1" ht="21" customHeight="1" x14ac:dyDescent="0.2">
      <c r="A223" s="12">
        <v>203</v>
      </c>
      <c r="B223" s="44" t="s">
        <v>46</v>
      </c>
      <c r="C223" s="35" t="s">
        <v>126</v>
      </c>
      <c r="D223" s="70">
        <v>168</v>
      </c>
      <c r="E223" s="10"/>
      <c r="F223" s="11">
        <f t="shared" si="20"/>
        <v>0</v>
      </c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</row>
    <row r="224" spans="1:47" s="4" customFormat="1" ht="21" customHeight="1" x14ac:dyDescent="0.2">
      <c r="A224" s="12">
        <v>204</v>
      </c>
      <c r="B224" s="38" t="s">
        <v>143</v>
      </c>
      <c r="C224" s="35" t="s">
        <v>126</v>
      </c>
      <c r="D224" s="70">
        <v>130</v>
      </c>
      <c r="E224" s="10"/>
      <c r="F224" s="11">
        <f t="shared" si="20"/>
        <v>0</v>
      </c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</row>
    <row r="225" spans="1:50" s="4" customFormat="1" ht="21.6" customHeight="1" x14ac:dyDescent="0.2">
      <c r="A225" s="12">
        <v>205</v>
      </c>
      <c r="B225" s="39" t="s">
        <v>144</v>
      </c>
      <c r="C225" s="35" t="s">
        <v>126</v>
      </c>
      <c r="D225" s="70">
        <v>120</v>
      </c>
      <c r="E225" s="10"/>
      <c r="F225" s="11">
        <f t="shared" si="20"/>
        <v>0</v>
      </c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</row>
    <row r="226" spans="1:50" s="4" customFormat="1" ht="21" customHeight="1" x14ac:dyDescent="0.2">
      <c r="A226" s="12">
        <v>206</v>
      </c>
      <c r="B226" s="69" t="s">
        <v>145</v>
      </c>
      <c r="C226" s="35" t="s">
        <v>126</v>
      </c>
      <c r="D226" s="70">
        <v>50</v>
      </c>
      <c r="E226" s="10"/>
      <c r="F226" s="11">
        <f t="shared" si="20"/>
        <v>0</v>
      </c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</row>
    <row r="227" spans="1:50" s="4" customFormat="1" ht="10.5" customHeight="1" x14ac:dyDescent="0.2">
      <c r="A227" s="12">
        <v>207</v>
      </c>
      <c r="B227" s="69" t="s">
        <v>146</v>
      </c>
      <c r="C227" s="35" t="s">
        <v>10</v>
      </c>
      <c r="D227" s="70">
        <v>6</v>
      </c>
      <c r="E227" s="10"/>
      <c r="F227" s="11">
        <f t="shared" si="20"/>
        <v>0</v>
      </c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</row>
    <row r="228" spans="1:50" s="4" customFormat="1" ht="10.5" customHeight="1" x14ac:dyDescent="0.2">
      <c r="A228" s="12">
        <v>208</v>
      </c>
      <c r="B228" s="69" t="s">
        <v>147</v>
      </c>
      <c r="C228" s="35" t="s">
        <v>10</v>
      </c>
      <c r="D228" s="70">
        <v>1</v>
      </c>
      <c r="E228" s="10"/>
      <c r="F228" s="11">
        <f t="shared" si="20"/>
        <v>0</v>
      </c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</row>
    <row r="229" spans="1:50" s="4" customFormat="1" ht="10.9" customHeight="1" x14ac:dyDescent="0.2">
      <c r="A229" s="12">
        <v>209</v>
      </c>
      <c r="B229" s="69" t="s">
        <v>148</v>
      </c>
      <c r="C229" s="35" t="s">
        <v>126</v>
      </c>
      <c r="D229" s="70">
        <v>70</v>
      </c>
      <c r="E229" s="10"/>
      <c r="F229" s="11">
        <f t="shared" si="20"/>
        <v>0</v>
      </c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</row>
    <row r="230" spans="1:50" s="21" customFormat="1" ht="21.6" customHeight="1" x14ac:dyDescent="0.2">
      <c r="A230" s="12">
        <v>210</v>
      </c>
      <c r="B230" s="19" t="s">
        <v>18</v>
      </c>
      <c r="C230" s="23" t="s">
        <v>19</v>
      </c>
      <c r="D230" s="20">
        <v>1</v>
      </c>
      <c r="E230" s="10"/>
      <c r="F230" s="11">
        <f>SUM(D230*E230)</f>
        <v>0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</row>
    <row r="231" spans="1:50" s="4" customFormat="1" ht="10.5" customHeight="1" x14ac:dyDescent="0.2">
      <c r="A231" s="12">
        <v>211</v>
      </c>
      <c r="B231" s="22" t="s">
        <v>60</v>
      </c>
      <c r="C231" s="23" t="s">
        <v>19</v>
      </c>
      <c r="D231" s="24">
        <v>1</v>
      </c>
      <c r="E231" s="10"/>
      <c r="F231" s="11">
        <f>SUM(D231*E231)</f>
        <v>0</v>
      </c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</row>
    <row r="232" spans="1:50" s="4" customFormat="1" ht="10.9" customHeight="1" x14ac:dyDescent="0.2">
      <c r="A232" s="12">
        <v>212</v>
      </c>
      <c r="B232" s="22" t="s">
        <v>72</v>
      </c>
      <c r="C232" s="23" t="s">
        <v>19</v>
      </c>
      <c r="D232" s="24">
        <v>1</v>
      </c>
      <c r="E232" s="10"/>
      <c r="F232" s="11">
        <f>SUM(D232*E232)</f>
        <v>0</v>
      </c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</row>
    <row r="233" spans="1:50" s="26" customFormat="1" ht="12.6" customHeight="1" x14ac:dyDescent="0.2">
      <c r="A233" s="77" t="s">
        <v>13</v>
      </c>
      <c r="B233" s="78"/>
      <c r="C233" s="78"/>
      <c r="D233" s="78"/>
      <c r="E233" s="78"/>
      <c r="F233" s="79"/>
      <c r="G233" s="25"/>
      <c r="H233" s="25"/>
    </row>
    <row r="234" spans="1:50" s="4" customFormat="1" ht="10.9" customHeight="1" x14ac:dyDescent="0.2">
      <c r="A234" s="12">
        <v>213</v>
      </c>
      <c r="B234" s="18" t="s">
        <v>14</v>
      </c>
      <c r="C234" s="14" t="s">
        <v>10</v>
      </c>
      <c r="D234" s="16">
        <v>2</v>
      </c>
      <c r="E234" s="17"/>
      <c r="F234" s="11">
        <f t="shared" ref="F234:F238" si="21">SUM(D234*E234)</f>
        <v>0</v>
      </c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</row>
    <row r="235" spans="1:50" s="4" customFormat="1" ht="21.6" customHeight="1" x14ac:dyDescent="0.2">
      <c r="A235" s="12">
        <v>214</v>
      </c>
      <c r="B235" s="18" t="s">
        <v>29</v>
      </c>
      <c r="C235" s="14" t="s">
        <v>10</v>
      </c>
      <c r="D235" s="16">
        <v>1</v>
      </c>
      <c r="E235" s="17"/>
      <c r="F235" s="11">
        <f t="shared" si="21"/>
        <v>0</v>
      </c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</row>
    <row r="236" spans="1:50" s="4" customFormat="1" ht="32.450000000000003" customHeight="1" x14ac:dyDescent="0.2">
      <c r="A236" s="12">
        <v>215</v>
      </c>
      <c r="B236" s="18" t="s">
        <v>15</v>
      </c>
      <c r="C236" s="14" t="s">
        <v>16</v>
      </c>
      <c r="D236" s="16">
        <v>1</v>
      </c>
      <c r="E236" s="17"/>
      <c r="F236" s="11">
        <f t="shared" si="21"/>
        <v>0</v>
      </c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</row>
    <row r="237" spans="1:50" s="26" customFormat="1" ht="10.9" customHeight="1" x14ac:dyDescent="0.2">
      <c r="A237" s="12">
        <v>216</v>
      </c>
      <c r="B237" s="19" t="s">
        <v>20</v>
      </c>
      <c r="C237" s="27" t="s">
        <v>16</v>
      </c>
      <c r="D237" s="28">
        <v>2</v>
      </c>
      <c r="E237" s="29"/>
      <c r="F237" s="11">
        <f t="shared" si="21"/>
        <v>0</v>
      </c>
      <c r="G237" s="25"/>
      <c r="H237" s="25"/>
    </row>
    <row r="238" spans="1:50" s="26" customFormat="1" ht="10.9" customHeight="1" x14ac:dyDescent="0.2">
      <c r="A238" s="12">
        <v>217</v>
      </c>
      <c r="B238" s="19" t="s">
        <v>21</v>
      </c>
      <c r="C238" s="27" t="s">
        <v>17</v>
      </c>
      <c r="D238" s="30">
        <v>0.04</v>
      </c>
      <c r="E238" s="29"/>
      <c r="F238" s="11">
        <f t="shared" si="21"/>
        <v>0</v>
      </c>
      <c r="G238" s="25"/>
    </row>
    <row r="239" spans="1:50" s="4" customFormat="1" ht="12.6" customHeight="1" thickBot="1" x14ac:dyDescent="0.25">
      <c r="A239" s="80" t="s">
        <v>71</v>
      </c>
      <c r="B239" s="81"/>
      <c r="C239" s="81"/>
      <c r="D239" s="81"/>
      <c r="E239" s="82"/>
      <c r="F239" s="31">
        <f>SUM(F207:F238)</f>
        <v>0</v>
      </c>
      <c r="G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</row>
    <row r="240" spans="1:50" s="4" customFormat="1" ht="12.6" customHeight="1" x14ac:dyDescent="0.2">
      <c r="A240" s="77" t="s">
        <v>73</v>
      </c>
      <c r="B240" s="78"/>
      <c r="C240" s="78"/>
      <c r="D240" s="78"/>
      <c r="E240" s="78"/>
      <c r="F240" s="79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</row>
    <row r="241" spans="1:47" s="4" customFormat="1" ht="10.9" customHeight="1" x14ac:dyDescent="0.2">
      <c r="A241" s="12">
        <v>218</v>
      </c>
      <c r="B241" s="41" t="s">
        <v>153</v>
      </c>
      <c r="C241" s="35" t="s">
        <v>17</v>
      </c>
      <c r="D241" s="75">
        <v>0.2</v>
      </c>
      <c r="E241" s="10"/>
      <c r="F241" s="11">
        <f t="shared" ref="F241:F255" si="22">SUM(D241*E241)</f>
        <v>0</v>
      </c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</row>
    <row r="242" spans="1:47" s="4" customFormat="1" ht="10.5" customHeight="1" x14ac:dyDescent="0.2">
      <c r="A242" s="12">
        <v>219</v>
      </c>
      <c r="B242" s="41" t="s">
        <v>109</v>
      </c>
      <c r="C242" s="35" t="s">
        <v>11</v>
      </c>
      <c r="D242" s="74">
        <v>64</v>
      </c>
      <c r="E242" s="10"/>
      <c r="F242" s="11">
        <f t="shared" si="22"/>
        <v>0</v>
      </c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</row>
    <row r="243" spans="1:47" s="4" customFormat="1" ht="10.5" customHeight="1" x14ac:dyDescent="0.2">
      <c r="A243" s="12">
        <v>220</v>
      </c>
      <c r="B243" s="60" t="s">
        <v>113</v>
      </c>
      <c r="C243" s="46" t="s">
        <v>11</v>
      </c>
      <c r="D243" s="74">
        <v>64</v>
      </c>
      <c r="E243" s="10"/>
      <c r="F243" s="11">
        <f t="shared" si="22"/>
        <v>0</v>
      </c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</row>
    <row r="244" spans="1:47" s="4" customFormat="1" ht="21" customHeight="1" x14ac:dyDescent="0.2">
      <c r="A244" s="12">
        <v>221</v>
      </c>
      <c r="B244" s="41" t="s">
        <v>35</v>
      </c>
      <c r="C244" s="35" t="s">
        <v>11</v>
      </c>
      <c r="D244" s="74">
        <v>401</v>
      </c>
      <c r="E244" s="10"/>
      <c r="F244" s="11">
        <f t="shared" si="22"/>
        <v>0</v>
      </c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</row>
    <row r="245" spans="1:47" s="4" customFormat="1" ht="10.5" customHeight="1" x14ac:dyDescent="0.2">
      <c r="A245" s="12">
        <v>222</v>
      </c>
      <c r="B245" s="41" t="s">
        <v>34</v>
      </c>
      <c r="C245" s="35" t="s">
        <v>10</v>
      </c>
      <c r="D245" s="70">
        <v>3</v>
      </c>
      <c r="E245" s="10"/>
      <c r="F245" s="11">
        <f t="shared" si="22"/>
        <v>0</v>
      </c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</row>
    <row r="246" spans="1:47" s="4" customFormat="1" ht="21" customHeight="1" x14ac:dyDescent="0.2">
      <c r="A246" s="12">
        <v>223</v>
      </c>
      <c r="B246" s="41" t="s">
        <v>154</v>
      </c>
      <c r="C246" s="35" t="s">
        <v>127</v>
      </c>
      <c r="D246" s="74">
        <v>475</v>
      </c>
      <c r="E246" s="10"/>
      <c r="F246" s="11">
        <f t="shared" si="22"/>
        <v>0</v>
      </c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</row>
    <row r="247" spans="1:47" s="4" customFormat="1" ht="21" customHeight="1" x14ac:dyDescent="0.2">
      <c r="A247" s="12">
        <v>224</v>
      </c>
      <c r="B247" s="42" t="s">
        <v>43</v>
      </c>
      <c r="C247" s="35" t="s">
        <v>126</v>
      </c>
      <c r="D247" s="74">
        <v>1915</v>
      </c>
      <c r="E247" s="10"/>
      <c r="F247" s="11">
        <f t="shared" si="22"/>
        <v>0</v>
      </c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</row>
    <row r="248" spans="1:47" s="4" customFormat="1" ht="21" customHeight="1" x14ac:dyDescent="0.2">
      <c r="A248" s="12">
        <v>225</v>
      </c>
      <c r="B248" s="41" t="s">
        <v>45</v>
      </c>
      <c r="C248" s="35" t="s">
        <v>127</v>
      </c>
      <c r="D248" s="74">
        <v>394</v>
      </c>
      <c r="E248" s="10"/>
      <c r="F248" s="11">
        <f t="shared" si="22"/>
        <v>0</v>
      </c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</row>
    <row r="249" spans="1:47" s="4" customFormat="1" ht="21" customHeight="1" x14ac:dyDescent="0.2">
      <c r="A249" s="12">
        <v>226</v>
      </c>
      <c r="B249" s="18" t="s">
        <v>44</v>
      </c>
      <c r="C249" s="35" t="s">
        <v>127</v>
      </c>
      <c r="D249" s="74">
        <v>180</v>
      </c>
      <c r="E249" s="10"/>
      <c r="F249" s="11">
        <f t="shared" si="22"/>
        <v>0</v>
      </c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</row>
    <row r="250" spans="1:47" s="4" customFormat="1" ht="21" customHeight="1" x14ac:dyDescent="0.2">
      <c r="A250" s="12">
        <v>227</v>
      </c>
      <c r="B250" s="34" t="s">
        <v>155</v>
      </c>
      <c r="C250" s="35" t="s">
        <v>10</v>
      </c>
      <c r="D250" s="70">
        <v>1</v>
      </c>
      <c r="E250" s="10"/>
      <c r="F250" s="11">
        <f t="shared" si="22"/>
        <v>0</v>
      </c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</row>
    <row r="251" spans="1:47" s="4" customFormat="1" ht="10.5" customHeight="1" x14ac:dyDescent="0.2">
      <c r="A251" s="12">
        <v>228</v>
      </c>
      <c r="B251" s="69" t="s">
        <v>156</v>
      </c>
      <c r="C251" s="35" t="s">
        <v>127</v>
      </c>
      <c r="D251" s="74">
        <v>26.4</v>
      </c>
      <c r="E251" s="10"/>
      <c r="F251" s="11">
        <f t="shared" si="22"/>
        <v>0</v>
      </c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</row>
    <row r="252" spans="1:47" s="4" customFormat="1" ht="21.6" customHeight="1" x14ac:dyDescent="0.2">
      <c r="A252" s="12">
        <v>229</v>
      </c>
      <c r="B252" s="44" t="s">
        <v>46</v>
      </c>
      <c r="C252" s="35" t="s">
        <v>126</v>
      </c>
      <c r="D252" s="74">
        <v>88</v>
      </c>
      <c r="E252" s="10"/>
      <c r="F252" s="11">
        <f t="shared" si="22"/>
        <v>0</v>
      </c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</row>
    <row r="253" spans="1:47" s="4" customFormat="1" ht="21.6" customHeight="1" x14ac:dyDescent="0.2">
      <c r="A253" s="12">
        <v>230</v>
      </c>
      <c r="B253" s="40" t="s">
        <v>47</v>
      </c>
      <c r="C253" s="35" t="s">
        <v>127</v>
      </c>
      <c r="D253" s="74">
        <v>43</v>
      </c>
      <c r="E253" s="10"/>
      <c r="F253" s="11">
        <f t="shared" si="22"/>
        <v>0</v>
      </c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</row>
    <row r="254" spans="1:47" s="4" customFormat="1" ht="21.6" customHeight="1" x14ac:dyDescent="0.2">
      <c r="A254" s="12">
        <v>231</v>
      </c>
      <c r="B254" s="40" t="s">
        <v>49</v>
      </c>
      <c r="C254" s="35" t="s">
        <v>127</v>
      </c>
      <c r="D254" s="74">
        <v>17</v>
      </c>
      <c r="E254" s="10"/>
      <c r="F254" s="11">
        <f t="shared" si="22"/>
        <v>0</v>
      </c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</row>
    <row r="255" spans="1:47" s="4" customFormat="1" ht="21.6" customHeight="1" x14ac:dyDescent="0.2">
      <c r="A255" s="12">
        <v>232</v>
      </c>
      <c r="B255" s="76" t="s">
        <v>157</v>
      </c>
      <c r="C255" s="35" t="s">
        <v>10</v>
      </c>
      <c r="D255" s="70">
        <v>1</v>
      </c>
      <c r="E255" s="10"/>
      <c r="F255" s="11">
        <f t="shared" si="22"/>
        <v>0</v>
      </c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</row>
    <row r="256" spans="1:47" s="4" customFormat="1" ht="10.5" customHeight="1" x14ac:dyDescent="0.2">
      <c r="A256" s="12">
        <v>233</v>
      </c>
      <c r="B256" s="69" t="s">
        <v>156</v>
      </c>
      <c r="C256" s="35" t="s">
        <v>127</v>
      </c>
      <c r="D256" s="74">
        <v>69.599999999999994</v>
      </c>
      <c r="E256" s="10"/>
      <c r="F256" s="11">
        <f>SUM(D256*E256)</f>
        <v>0</v>
      </c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</row>
    <row r="257" spans="1:50" s="4" customFormat="1" ht="21.6" customHeight="1" x14ac:dyDescent="0.2">
      <c r="A257" s="12">
        <v>234</v>
      </c>
      <c r="B257" s="44" t="s">
        <v>46</v>
      </c>
      <c r="C257" s="35" t="s">
        <v>126</v>
      </c>
      <c r="D257" s="74">
        <v>232</v>
      </c>
      <c r="E257" s="10"/>
      <c r="F257" s="11">
        <f>SUM(D257*E257)</f>
        <v>0</v>
      </c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</row>
    <row r="258" spans="1:50" s="4" customFormat="1" ht="21.6" customHeight="1" x14ac:dyDescent="0.2">
      <c r="A258" s="12">
        <v>235</v>
      </c>
      <c r="B258" s="40" t="s">
        <v>158</v>
      </c>
      <c r="C258" s="35" t="s">
        <v>127</v>
      </c>
      <c r="D258" s="74">
        <v>113</v>
      </c>
      <c r="E258" s="10"/>
      <c r="F258" s="11">
        <f t="shared" ref="F258:F263" si="23">SUM(D258*E258)</f>
        <v>0</v>
      </c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</row>
    <row r="259" spans="1:50" s="4" customFormat="1" ht="21.6" customHeight="1" x14ac:dyDescent="0.2">
      <c r="A259" s="12">
        <v>236</v>
      </c>
      <c r="B259" s="40" t="s">
        <v>159</v>
      </c>
      <c r="C259" s="35" t="s">
        <v>127</v>
      </c>
      <c r="D259" s="74">
        <v>45</v>
      </c>
      <c r="E259" s="10"/>
      <c r="F259" s="11">
        <f t="shared" si="23"/>
        <v>0</v>
      </c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</row>
    <row r="260" spans="1:50" s="4" customFormat="1" ht="21.6" customHeight="1" x14ac:dyDescent="0.2">
      <c r="A260" s="12">
        <v>237</v>
      </c>
      <c r="B260" s="76" t="s">
        <v>160</v>
      </c>
      <c r="C260" s="35" t="s">
        <v>10</v>
      </c>
      <c r="D260" s="70">
        <v>1</v>
      </c>
      <c r="E260" s="10"/>
      <c r="F260" s="11">
        <f t="shared" si="23"/>
        <v>0</v>
      </c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</row>
    <row r="261" spans="1:50" s="4" customFormat="1" ht="10.5" customHeight="1" x14ac:dyDescent="0.2">
      <c r="A261" s="12">
        <v>238</v>
      </c>
      <c r="B261" s="69" t="s">
        <v>156</v>
      </c>
      <c r="C261" s="35" t="s">
        <v>127</v>
      </c>
      <c r="D261" s="74">
        <v>120</v>
      </c>
      <c r="E261" s="10"/>
      <c r="F261" s="11">
        <f t="shared" si="23"/>
        <v>0</v>
      </c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</row>
    <row r="262" spans="1:50" s="4" customFormat="1" ht="21.6" customHeight="1" x14ac:dyDescent="0.2">
      <c r="A262" s="12">
        <v>239</v>
      </c>
      <c r="B262" s="44" t="s">
        <v>46</v>
      </c>
      <c r="C262" s="35" t="s">
        <v>126</v>
      </c>
      <c r="D262" s="74">
        <v>400</v>
      </c>
      <c r="E262" s="10"/>
      <c r="F262" s="11">
        <f t="shared" si="23"/>
        <v>0</v>
      </c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</row>
    <row r="263" spans="1:50" s="4" customFormat="1" ht="21.6" customHeight="1" x14ac:dyDescent="0.2">
      <c r="A263" s="12">
        <v>240</v>
      </c>
      <c r="B263" s="40" t="s">
        <v>161</v>
      </c>
      <c r="C263" s="35" t="s">
        <v>127</v>
      </c>
      <c r="D263" s="74">
        <v>195</v>
      </c>
      <c r="E263" s="10"/>
      <c r="F263" s="11">
        <f t="shared" si="23"/>
        <v>0</v>
      </c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</row>
    <row r="264" spans="1:50" s="4" customFormat="1" ht="21.6" customHeight="1" x14ac:dyDescent="0.2">
      <c r="A264" s="12">
        <v>241</v>
      </c>
      <c r="B264" s="40" t="s">
        <v>162</v>
      </c>
      <c r="C264" s="35" t="s">
        <v>127</v>
      </c>
      <c r="D264" s="74">
        <v>77</v>
      </c>
      <c r="E264" s="10"/>
      <c r="F264" s="11">
        <f t="shared" ref="F264:F265" si="24">SUM(D264*E264)</f>
        <v>0</v>
      </c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</row>
    <row r="265" spans="1:50" s="4" customFormat="1" ht="10.5" customHeight="1" x14ac:dyDescent="0.2">
      <c r="A265" s="12">
        <v>242</v>
      </c>
      <c r="B265" s="41" t="s">
        <v>163</v>
      </c>
      <c r="C265" s="35" t="s">
        <v>10</v>
      </c>
      <c r="D265" s="70">
        <v>1</v>
      </c>
      <c r="E265" s="10"/>
      <c r="F265" s="11">
        <f t="shared" si="24"/>
        <v>0</v>
      </c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</row>
    <row r="266" spans="1:50" s="21" customFormat="1" ht="21.6" customHeight="1" x14ac:dyDescent="0.2">
      <c r="A266" s="12">
        <v>243</v>
      </c>
      <c r="B266" s="19" t="s">
        <v>18</v>
      </c>
      <c r="C266" s="23" t="s">
        <v>19</v>
      </c>
      <c r="D266" s="20">
        <v>1</v>
      </c>
      <c r="E266" s="10"/>
      <c r="F266" s="11">
        <f>SUM(D266*E266)</f>
        <v>0</v>
      </c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</row>
    <row r="267" spans="1:50" s="4" customFormat="1" ht="10.5" customHeight="1" x14ac:dyDescent="0.2">
      <c r="A267" s="12">
        <v>244</v>
      </c>
      <c r="B267" s="22" t="s">
        <v>60</v>
      </c>
      <c r="C267" s="23" t="s">
        <v>19</v>
      </c>
      <c r="D267" s="24">
        <v>1</v>
      </c>
      <c r="E267" s="10"/>
      <c r="F267" s="11">
        <f>SUM(D267*E267)</f>
        <v>0</v>
      </c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</row>
    <row r="268" spans="1:50" s="4" customFormat="1" ht="10.9" customHeight="1" x14ac:dyDescent="0.2">
      <c r="A268" s="12">
        <v>245</v>
      </c>
      <c r="B268" s="22" t="s">
        <v>75</v>
      </c>
      <c r="C268" s="23" t="s">
        <v>19</v>
      </c>
      <c r="D268" s="24">
        <v>1</v>
      </c>
      <c r="E268" s="10"/>
      <c r="F268" s="11">
        <f>SUM(D268*E268)</f>
        <v>0</v>
      </c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</row>
    <row r="269" spans="1:50" s="26" customFormat="1" ht="12.6" customHeight="1" x14ac:dyDescent="0.2">
      <c r="A269" s="77" t="s">
        <v>13</v>
      </c>
      <c r="B269" s="78"/>
      <c r="C269" s="78"/>
      <c r="D269" s="78"/>
      <c r="E269" s="78"/>
      <c r="F269" s="79"/>
      <c r="G269" s="25"/>
      <c r="H269" s="25"/>
    </row>
    <row r="270" spans="1:50" s="4" customFormat="1" ht="10.9" customHeight="1" x14ac:dyDescent="0.2">
      <c r="A270" s="12">
        <v>246</v>
      </c>
      <c r="B270" s="18" t="s">
        <v>14</v>
      </c>
      <c r="C270" s="14" t="s">
        <v>10</v>
      </c>
      <c r="D270" s="16">
        <v>1</v>
      </c>
      <c r="E270" s="17"/>
      <c r="F270" s="11">
        <f t="shared" ref="F270:F274" si="25">SUM(D270*E270)</f>
        <v>0</v>
      </c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</row>
    <row r="271" spans="1:50" s="4" customFormat="1" ht="21.6" customHeight="1" x14ac:dyDescent="0.2">
      <c r="A271" s="12">
        <v>247</v>
      </c>
      <c r="B271" s="18" t="s">
        <v>29</v>
      </c>
      <c r="C271" s="14" t="s">
        <v>10</v>
      </c>
      <c r="D271" s="16">
        <v>1</v>
      </c>
      <c r="E271" s="17"/>
      <c r="F271" s="11">
        <f t="shared" si="25"/>
        <v>0</v>
      </c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</row>
    <row r="272" spans="1:50" s="4" customFormat="1" ht="32.450000000000003" customHeight="1" x14ac:dyDescent="0.2">
      <c r="A272" s="12">
        <v>248</v>
      </c>
      <c r="B272" s="18" t="s">
        <v>15</v>
      </c>
      <c r="C272" s="14" t="s">
        <v>16</v>
      </c>
      <c r="D272" s="16">
        <v>1</v>
      </c>
      <c r="E272" s="17"/>
      <c r="F272" s="11">
        <f t="shared" si="25"/>
        <v>0</v>
      </c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</row>
    <row r="273" spans="1:47" s="26" customFormat="1" ht="10.9" customHeight="1" x14ac:dyDescent="0.2">
      <c r="A273" s="12">
        <v>249</v>
      </c>
      <c r="B273" s="19" t="s">
        <v>20</v>
      </c>
      <c r="C273" s="27" t="s">
        <v>16</v>
      </c>
      <c r="D273" s="28">
        <v>4</v>
      </c>
      <c r="E273" s="29"/>
      <c r="F273" s="11">
        <f t="shared" si="25"/>
        <v>0</v>
      </c>
      <c r="G273" s="25"/>
      <c r="H273" s="25"/>
    </row>
    <row r="274" spans="1:47" s="26" customFormat="1" ht="10.9" customHeight="1" x14ac:dyDescent="0.2">
      <c r="A274" s="12">
        <v>250</v>
      </c>
      <c r="B274" s="19" t="s">
        <v>21</v>
      </c>
      <c r="C274" s="27" t="s">
        <v>17</v>
      </c>
      <c r="D274" s="30">
        <v>0.16</v>
      </c>
      <c r="E274" s="29"/>
      <c r="F274" s="11">
        <f t="shared" si="25"/>
        <v>0</v>
      </c>
      <c r="G274" s="25"/>
    </row>
    <row r="275" spans="1:47" s="4" customFormat="1" ht="12.6" customHeight="1" thickBot="1" x14ac:dyDescent="0.25">
      <c r="A275" s="80" t="s">
        <v>74</v>
      </c>
      <c r="B275" s="81"/>
      <c r="C275" s="81"/>
      <c r="D275" s="81"/>
      <c r="E275" s="82"/>
      <c r="F275" s="31">
        <f>SUM(F241:F274)</f>
        <v>0</v>
      </c>
      <c r="G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</row>
    <row r="276" spans="1:47" s="4" customFormat="1" ht="12.6" customHeight="1" x14ac:dyDescent="0.2">
      <c r="A276" s="77" t="s">
        <v>76</v>
      </c>
      <c r="B276" s="78"/>
      <c r="C276" s="78"/>
      <c r="D276" s="78"/>
      <c r="E276" s="78"/>
      <c r="F276" s="79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</row>
    <row r="277" spans="1:47" s="4" customFormat="1" ht="10.9" customHeight="1" x14ac:dyDescent="0.2">
      <c r="A277" s="12">
        <v>251</v>
      </c>
      <c r="B277" s="41" t="s">
        <v>153</v>
      </c>
      <c r="C277" s="35" t="s">
        <v>17</v>
      </c>
      <c r="D277" s="75">
        <v>0.32</v>
      </c>
      <c r="E277" s="10"/>
      <c r="F277" s="11">
        <f t="shared" ref="F277:F291" si="26">SUM(D277*E277)</f>
        <v>0</v>
      </c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</row>
    <row r="278" spans="1:47" s="4" customFormat="1" ht="10.5" customHeight="1" x14ac:dyDescent="0.2">
      <c r="A278" s="12">
        <v>252</v>
      </c>
      <c r="B278" s="41" t="s">
        <v>109</v>
      </c>
      <c r="C278" s="35" t="s">
        <v>11</v>
      </c>
      <c r="D278" s="74">
        <v>251</v>
      </c>
      <c r="E278" s="10"/>
      <c r="F278" s="11">
        <f t="shared" si="26"/>
        <v>0</v>
      </c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</row>
    <row r="279" spans="1:47" s="4" customFormat="1" ht="10.5" customHeight="1" x14ac:dyDescent="0.2">
      <c r="A279" s="12">
        <v>253</v>
      </c>
      <c r="B279" s="60" t="s">
        <v>112</v>
      </c>
      <c r="C279" s="46" t="s">
        <v>11</v>
      </c>
      <c r="D279" s="74">
        <v>47</v>
      </c>
      <c r="E279" s="10"/>
      <c r="F279" s="11">
        <f t="shared" si="26"/>
        <v>0</v>
      </c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</row>
    <row r="280" spans="1:47" s="4" customFormat="1" ht="10.5" customHeight="1" x14ac:dyDescent="0.2">
      <c r="A280" s="12">
        <v>254</v>
      </c>
      <c r="B280" s="60" t="s">
        <v>113</v>
      </c>
      <c r="C280" s="46" t="s">
        <v>11</v>
      </c>
      <c r="D280" s="74">
        <v>204</v>
      </c>
      <c r="E280" s="10"/>
      <c r="F280" s="11">
        <f t="shared" si="26"/>
        <v>0</v>
      </c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</row>
    <row r="281" spans="1:47" s="4" customFormat="1" ht="10.5" customHeight="1" x14ac:dyDescent="0.2">
      <c r="A281" s="12">
        <v>255</v>
      </c>
      <c r="B281" s="41" t="s">
        <v>37</v>
      </c>
      <c r="C281" s="35" t="s">
        <v>10</v>
      </c>
      <c r="D281" s="70">
        <v>3</v>
      </c>
      <c r="E281" s="10"/>
      <c r="F281" s="11">
        <f t="shared" si="26"/>
        <v>0</v>
      </c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</row>
    <row r="282" spans="1:47" s="4" customFormat="1" ht="21" customHeight="1" x14ac:dyDescent="0.2">
      <c r="A282" s="12">
        <v>256</v>
      </c>
      <c r="B282" s="41" t="s">
        <v>150</v>
      </c>
      <c r="C282" s="35" t="s">
        <v>11</v>
      </c>
      <c r="D282" s="70">
        <v>30</v>
      </c>
      <c r="E282" s="10"/>
      <c r="F282" s="11">
        <f t="shared" si="26"/>
        <v>0</v>
      </c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</row>
    <row r="283" spans="1:47" s="4" customFormat="1" ht="10.9" customHeight="1" x14ac:dyDescent="0.2">
      <c r="A283" s="12">
        <v>257</v>
      </c>
      <c r="B283" s="41" t="s">
        <v>151</v>
      </c>
      <c r="C283" s="35" t="s">
        <v>33</v>
      </c>
      <c r="D283" s="70">
        <v>3</v>
      </c>
      <c r="E283" s="10"/>
      <c r="F283" s="11">
        <f t="shared" si="26"/>
        <v>0</v>
      </c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</row>
    <row r="284" spans="1:47" s="4" customFormat="1" ht="21" customHeight="1" x14ac:dyDescent="0.2">
      <c r="A284" s="12">
        <v>258</v>
      </c>
      <c r="B284" s="41" t="s">
        <v>35</v>
      </c>
      <c r="C284" s="35" t="s">
        <v>11</v>
      </c>
      <c r="D284" s="74">
        <v>705</v>
      </c>
      <c r="E284" s="10"/>
      <c r="F284" s="11">
        <f t="shared" si="26"/>
        <v>0</v>
      </c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</row>
    <row r="285" spans="1:47" s="4" customFormat="1" ht="10.5" customHeight="1" x14ac:dyDescent="0.2">
      <c r="A285" s="12">
        <v>259</v>
      </c>
      <c r="B285" s="41" t="s">
        <v>34</v>
      </c>
      <c r="C285" s="35" t="s">
        <v>10</v>
      </c>
      <c r="D285" s="70">
        <v>5</v>
      </c>
      <c r="E285" s="10"/>
      <c r="F285" s="11">
        <f t="shared" si="26"/>
        <v>0</v>
      </c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</row>
    <row r="286" spans="1:47" s="4" customFormat="1" ht="21" customHeight="1" x14ac:dyDescent="0.2">
      <c r="A286" s="12">
        <v>260</v>
      </c>
      <c r="B286" s="41" t="s">
        <v>154</v>
      </c>
      <c r="C286" s="35" t="s">
        <v>127</v>
      </c>
      <c r="D286" s="74">
        <v>1872</v>
      </c>
      <c r="E286" s="10"/>
      <c r="F286" s="11">
        <f t="shared" si="26"/>
        <v>0</v>
      </c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</row>
    <row r="287" spans="1:47" s="4" customFormat="1" ht="21.6" customHeight="1" x14ac:dyDescent="0.2">
      <c r="A287" s="12">
        <v>261</v>
      </c>
      <c r="B287" s="42" t="s">
        <v>43</v>
      </c>
      <c r="C287" s="35" t="s">
        <v>126</v>
      </c>
      <c r="D287" s="74">
        <v>3075</v>
      </c>
      <c r="E287" s="10"/>
      <c r="F287" s="11">
        <f t="shared" si="26"/>
        <v>0</v>
      </c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</row>
    <row r="288" spans="1:47" s="4" customFormat="1" ht="21.6" customHeight="1" x14ac:dyDescent="0.2">
      <c r="A288" s="12">
        <v>262</v>
      </c>
      <c r="B288" s="41" t="s">
        <v>45</v>
      </c>
      <c r="C288" s="35" t="s">
        <v>127</v>
      </c>
      <c r="D288" s="74">
        <v>633</v>
      </c>
      <c r="E288" s="10"/>
      <c r="F288" s="11">
        <f t="shared" si="26"/>
        <v>0</v>
      </c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</row>
    <row r="289" spans="1:47" s="4" customFormat="1" ht="21.6" customHeight="1" x14ac:dyDescent="0.2">
      <c r="A289" s="12">
        <v>263</v>
      </c>
      <c r="B289" s="18" t="s">
        <v>44</v>
      </c>
      <c r="C289" s="35" t="s">
        <v>127</v>
      </c>
      <c r="D289" s="74">
        <v>289</v>
      </c>
      <c r="E289" s="10"/>
      <c r="F289" s="11">
        <f t="shared" si="26"/>
        <v>0</v>
      </c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</row>
    <row r="290" spans="1:47" s="4" customFormat="1" ht="21.6" customHeight="1" x14ac:dyDescent="0.2">
      <c r="A290" s="12">
        <v>264</v>
      </c>
      <c r="B290" s="34" t="s">
        <v>155</v>
      </c>
      <c r="C290" s="35" t="s">
        <v>10</v>
      </c>
      <c r="D290" s="70">
        <v>3</v>
      </c>
      <c r="E290" s="10"/>
      <c r="F290" s="11">
        <f t="shared" si="26"/>
        <v>0</v>
      </c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</row>
    <row r="291" spans="1:47" s="4" customFormat="1" ht="10.5" customHeight="1" x14ac:dyDescent="0.2">
      <c r="A291" s="12">
        <v>265</v>
      </c>
      <c r="B291" s="69" t="s">
        <v>156</v>
      </c>
      <c r="C291" s="35" t="s">
        <v>127</v>
      </c>
      <c r="D291" s="74">
        <v>79.2</v>
      </c>
      <c r="E291" s="10"/>
      <c r="F291" s="11">
        <f t="shared" si="26"/>
        <v>0</v>
      </c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</row>
    <row r="292" spans="1:47" s="4" customFormat="1" ht="21.6" customHeight="1" x14ac:dyDescent="0.2">
      <c r="A292" s="12">
        <v>266</v>
      </c>
      <c r="B292" s="44" t="s">
        <v>46</v>
      </c>
      <c r="C292" s="35" t="s">
        <v>126</v>
      </c>
      <c r="D292" s="74">
        <v>264</v>
      </c>
      <c r="E292" s="10"/>
      <c r="F292" s="11">
        <f>SUM(D292*E292)</f>
        <v>0</v>
      </c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</row>
    <row r="293" spans="1:47" s="4" customFormat="1" ht="21.6" customHeight="1" x14ac:dyDescent="0.2">
      <c r="A293" s="12">
        <v>267</v>
      </c>
      <c r="B293" s="40" t="s">
        <v>47</v>
      </c>
      <c r="C293" s="35" t="s">
        <v>127</v>
      </c>
      <c r="D293" s="74">
        <v>128</v>
      </c>
      <c r="E293" s="10"/>
      <c r="F293" s="11">
        <f>SUM(D293*E293)</f>
        <v>0</v>
      </c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</row>
    <row r="294" spans="1:47" s="4" customFormat="1" ht="21.6" customHeight="1" x14ac:dyDescent="0.2">
      <c r="A294" s="12">
        <v>268</v>
      </c>
      <c r="B294" s="40" t="s">
        <v>49</v>
      </c>
      <c r="C294" s="35" t="s">
        <v>127</v>
      </c>
      <c r="D294" s="74">
        <v>51</v>
      </c>
      <c r="E294" s="10"/>
      <c r="F294" s="11">
        <f t="shared" ref="F294:F309" si="27">SUM(D294*E294)</f>
        <v>0</v>
      </c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</row>
    <row r="295" spans="1:47" s="4" customFormat="1" ht="21.6" customHeight="1" x14ac:dyDescent="0.2">
      <c r="A295" s="12">
        <v>269</v>
      </c>
      <c r="B295" s="34" t="s">
        <v>164</v>
      </c>
      <c r="C295" s="35" t="s">
        <v>10</v>
      </c>
      <c r="D295" s="70">
        <v>1</v>
      </c>
      <c r="E295" s="10"/>
      <c r="F295" s="11">
        <f t="shared" si="27"/>
        <v>0</v>
      </c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</row>
    <row r="296" spans="1:47" s="4" customFormat="1" ht="10.5" customHeight="1" x14ac:dyDescent="0.2">
      <c r="A296" s="12">
        <v>270</v>
      </c>
      <c r="B296" s="69" t="s">
        <v>156</v>
      </c>
      <c r="C296" s="35" t="s">
        <v>127</v>
      </c>
      <c r="D296" s="74">
        <v>199.79999999999998</v>
      </c>
      <c r="E296" s="10"/>
      <c r="F296" s="11">
        <f t="shared" si="27"/>
        <v>0</v>
      </c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</row>
    <row r="297" spans="1:47" s="4" customFormat="1" ht="21.6" customHeight="1" x14ac:dyDescent="0.2">
      <c r="A297" s="12">
        <v>271</v>
      </c>
      <c r="B297" s="44" t="s">
        <v>46</v>
      </c>
      <c r="C297" s="35" t="s">
        <v>126</v>
      </c>
      <c r="D297" s="74">
        <v>666</v>
      </c>
      <c r="E297" s="10"/>
      <c r="F297" s="11">
        <f t="shared" si="27"/>
        <v>0</v>
      </c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</row>
    <row r="298" spans="1:47" s="4" customFormat="1" ht="21.6" customHeight="1" x14ac:dyDescent="0.2">
      <c r="A298" s="12">
        <v>272</v>
      </c>
      <c r="B298" s="40" t="s">
        <v>165</v>
      </c>
      <c r="C298" s="35" t="s">
        <v>127</v>
      </c>
      <c r="D298" s="74">
        <v>324</v>
      </c>
      <c r="E298" s="10"/>
      <c r="F298" s="11">
        <f t="shared" si="27"/>
        <v>0</v>
      </c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</row>
    <row r="299" spans="1:47" s="4" customFormat="1" ht="21.6" customHeight="1" x14ac:dyDescent="0.2">
      <c r="A299" s="12">
        <v>273</v>
      </c>
      <c r="B299" s="40" t="s">
        <v>166</v>
      </c>
      <c r="C299" s="35" t="s">
        <v>127</v>
      </c>
      <c r="D299" s="74">
        <v>129</v>
      </c>
      <c r="E299" s="10"/>
      <c r="F299" s="11">
        <f t="shared" si="27"/>
        <v>0</v>
      </c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</row>
    <row r="300" spans="1:47" s="4" customFormat="1" ht="21" customHeight="1" x14ac:dyDescent="0.2">
      <c r="A300" s="12">
        <v>274</v>
      </c>
      <c r="B300" s="34" t="s">
        <v>84</v>
      </c>
      <c r="C300" s="35" t="s">
        <v>10</v>
      </c>
      <c r="D300" s="36">
        <v>1</v>
      </c>
      <c r="E300" s="10"/>
      <c r="F300" s="11">
        <f t="shared" si="27"/>
        <v>0</v>
      </c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</row>
    <row r="301" spans="1:47" s="4" customFormat="1" ht="21" customHeight="1" x14ac:dyDescent="0.2">
      <c r="A301" s="12">
        <v>275</v>
      </c>
      <c r="B301" s="69" t="s">
        <v>149</v>
      </c>
      <c r="C301" s="35" t="s">
        <v>127</v>
      </c>
      <c r="D301" s="70">
        <v>66</v>
      </c>
      <c r="E301" s="10"/>
      <c r="F301" s="11">
        <f t="shared" si="27"/>
        <v>0</v>
      </c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</row>
    <row r="302" spans="1:47" s="4" customFormat="1" ht="21" customHeight="1" x14ac:dyDescent="0.2">
      <c r="A302" s="12">
        <v>276</v>
      </c>
      <c r="B302" s="69" t="s">
        <v>142</v>
      </c>
      <c r="C302" s="35" t="s">
        <v>127</v>
      </c>
      <c r="D302" s="70">
        <v>7</v>
      </c>
      <c r="E302" s="10"/>
      <c r="F302" s="11">
        <f t="shared" si="27"/>
        <v>0</v>
      </c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</row>
    <row r="303" spans="1:47" s="4" customFormat="1" ht="10.5" customHeight="1" x14ac:dyDescent="0.2">
      <c r="A303" s="12">
        <v>277</v>
      </c>
      <c r="B303" s="69" t="s">
        <v>41</v>
      </c>
      <c r="C303" s="35" t="s">
        <v>126</v>
      </c>
      <c r="D303" s="70">
        <v>278</v>
      </c>
      <c r="E303" s="10"/>
      <c r="F303" s="11">
        <f t="shared" si="27"/>
        <v>0</v>
      </c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</row>
    <row r="304" spans="1:47" s="4" customFormat="1" ht="21.6" customHeight="1" x14ac:dyDescent="0.2">
      <c r="A304" s="12">
        <v>278</v>
      </c>
      <c r="B304" s="44" t="s">
        <v>46</v>
      </c>
      <c r="C304" s="35" t="s">
        <v>126</v>
      </c>
      <c r="D304" s="70">
        <v>278</v>
      </c>
      <c r="E304" s="10"/>
      <c r="F304" s="11">
        <f t="shared" si="27"/>
        <v>0</v>
      </c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</row>
    <row r="305" spans="1:195" s="4" customFormat="1" ht="21" customHeight="1" x14ac:dyDescent="0.2">
      <c r="A305" s="12">
        <v>279</v>
      </c>
      <c r="B305" s="38" t="s">
        <v>143</v>
      </c>
      <c r="C305" s="35" t="s">
        <v>126</v>
      </c>
      <c r="D305" s="70">
        <v>220</v>
      </c>
      <c r="E305" s="10"/>
      <c r="F305" s="11">
        <f t="shared" si="27"/>
        <v>0</v>
      </c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</row>
    <row r="306" spans="1:195" s="4" customFormat="1" ht="21" customHeight="1" x14ac:dyDescent="0.2">
      <c r="A306" s="12">
        <v>280</v>
      </c>
      <c r="B306" s="39" t="s">
        <v>144</v>
      </c>
      <c r="C306" s="35" t="s">
        <v>126</v>
      </c>
      <c r="D306" s="70">
        <v>210</v>
      </c>
      <c r="E306" s="10"/>
      <c r="F306" s="11">
        <f t="shared" si="27"/>
        <v>0</v>
      </c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</row>
    <row r="307" spans="1:195" s="4" customFormat="1" ht="21.6" customHeight="1" x14ac:dyDescent="0.2">
      <c r="A307" s="12">
        <v>281</v>
      </c>
      <c r="B307" s="69" t="s">
        <v>145</v>
      </c>
      <c r="C307" s="35" t="s">
        <v>126</v>
      </c>
      <c r="D307" s="70">
        <v>60</v>
      </c>
      <c r="E307" s="10"/>
      <c r="F307" s="11">
        <f t="shared" si="27"/>
        <v>0</v>
      </c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</row>
    <row r="308" spans="1:195" s="4" customFormat="1" ht="10.5" customHeight="1" x14ac:dyDescent="0.2">
      <c r="A308" s="12">
        <v>282</v>
      </c>
      <c r="B308" s="69" t="s">
        <v>146</v>
      </c>
      <c r="C308" s="35" t="s">
        <v>10</v>
      </c>
      <c r="D308" s="70">
        <v>8</v>
      </c>
      <c r="E308" s="10"/>
      <c r="F308" s="11">
        <f t="shared" si="27"/>
        <v>0</v>
      </c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</row>
    <row r="309" spans="1:195" s="4" customFormat="1" ht="10.5" customHeight="1" x14ac:dyDescent="0.2">
      <c r="A309" s="12">
        <v>283</v>
      </c>
      <c r="B309" s="69" t="s">
        <v>148</v>
      </c>
      <c r="C309" s="35" t="s">
        <v>126</v>
      </c>
      <c r="D309" s="70">
        <v>85</v>
      </c>
      <c r="E309" s="10"/>
      <c r="F309" s="11">
        <f t="shared" si="27"/>
        <v>0</v>
      </c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</row>
    <row r="310" spans="1:195" s="21" customFormat="1" ht="21.6" customHeight="1" x14ac:dyDescent="0.2">
      <c r="A310" s="12">
        <v>291</v>
      </c>
      <c r="B310" s="19" t="s">
        <v>18</v>
      </c>
      <c r="C310" s="23" t="s">
        <v>19</v>
      </c>
      <c r="D310" s="20">
        <v>1</v>
      </c>
      <c r="E310" s="10"/>
      <c r="F310" s="11">
        <f>SUM(D310*E310)</f>
        <v>0</v>
      </c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/>
      <c r="AQ310" s="9"/>
      <c r="AR310" s="9"/>
      <c r="AS310" s="9"/>
      <c r="AT310" s="9"/>
      <c r="AU310" s="9"/>
      <c r="AV310" s="9"/>
      <c r="AW310" s="9"/>
      <c r="AX310" s="9"/>
    </row>
    <row r="311" spans="1:195" s="4" customFormat="1" ht="21.6" customHeight="1" x14ac:dyDescent="0.2">
      <c r="A311" s="12">
        <v>292</v>
      </c>
      <c r="B311" s="22" t="s">
        <v>28</v>
      </c>
      <c r="C311" s="23" t="s">
        <v>19</v>
      </c>
      <c r="D311" s="24">
        <v>1</v>
      </c>
      <c r="E311" s="10"/>
      <c r="F311" s="11">
        <f>SUM(D311*E311)</f>
        <v>0</v>
      </c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</row>
    <row r="312" spans="1:195" s="4" customFormat="1" ht="10.9" customHeight="1" x14ac:dyDescent="0.2">
      <c r="A312" s="12">
        <v>293</v>
      </c>
      <c r="B312" s="22" t="s">
        <v>78</v>
      </c>
      <c r="C312" s="23" t="s">
        <v>19</v>
      </c>
      <c r="D312" s="24">
        <v>1</v>
      </c>
      <c r="E312" s="10"/>
      <c r="F312" s="11">
        <f>SUM(D312*E312)</f>
        <v>0</v>
      </c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</row>
    <row r="313" spans="1:195" s="26" customFormat="1" ht="12.6" customHeight="1" x14ac:dyDescent="0.2">
      <c r="A313" s="77" t="s">
        <v>13</v>
      </c>
      <c r="B313" s="78"/>
      <c r="C313" s="78"/>
      <c r="D313" s="78"/>
      <c r="E313" s="78"/>
      <c r="F313" s="79"/>
      <c r="G313" s="25"/>
      <c r="H313" s="25"/>
    </row>
    <row r="314" spans="1:195" s="4" customFormat="1" ht="10.9" customHeight="1" x14ac:dyDescent="0.2">
      <c r="A314" s="12">
        <v>294</v>
      </c>
      <c r="B314" s="18" t="s">
        <v>14</v>
      </c>
      <c r="C314" s="14" t="s">
        <v>10</v>
      </c>
      <c r="D314" s="16">
        <v>1</v>
      </c>
      <c r="E314" s="17"/>
      <c r="F314" s="11">
        <f t="shared" ref="F314:F318" si="28">SUM(D314*E314)</f>
        <v>0</v>
      </c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</row>
    <row r="315" spans="1:195" s="4" customFormat="1" ht="21.6" customHeight="1" x14ac:dyDescent="0.2">
      <c r="A315" s="12">
        <v>295</v>
      </c>
      <c r="B315" s="18" t="s">
        <v>29</v>
      </c>
      <c r="C315" s="14" t="s">
        <v>10</v>
      </c>
      <c r="D315" s="16">
        <v>1</v>
      </c>
      <c r="E315" s="17"/>
      <c r="F315" s="11">
        <f t="shared" si="28"/>
        <v>0</v>
      </c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</row>
    <row r="316" spans="1:195" s="4" customFormat="1" ht="32.450000000000003" customHeight="1" x14ac:dyDescent="0.2">
      <c r="A316" s="12">
        <v>296</v>
      </c>
      <c r="B316" s="18" t="s">
        <v>15</v>
      </c>
      <c r="C316" s="14" t="s">
        <v>16</v>
      </c>
      <c r="D316" s="16">
        <v>1</v>
      </c>
      <c r="E316" s="17"/>
      <c r="F316" s="11">
        <f t="shared" si="28"/>
        <v>0</v>
      </c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</row>
    <row r="317" spans="1:195" s="26" customFormat="1" ht="10.9" customHeight="1" x14ac:dyDescent="0.2">
      <c r="A317" s="12">
        <v>297</v>
      </c>
      <c r="B317" s="19" t="s">
        <v>20</v>
      </c>
      <c r="C317" s="27" t="s">
        <v>16</v>
      </c>
      <c r="D317" s="28">
        <v>1</v>
      </c>
      <c r="E317" s="29"/>
      <c r="F317" s="11">
        <f t="shared" si="28"/>
        <v>0</v>
      </c>
      <c r="G317" s="25"/>
      <c r="H317" s="25"/>
    </row>
    <row r="318" spans="1:195" s="26" customFormat="1" ht="10.9" customHeight="1" x14ac:dyDescent="0.2">
      <c r="A318" s="12">
        <v>298</v>
      </c>
      <c r="B318" s="19" t="s">
        <v>21</v>
      </c>
      <c r="C318" s="27" t="s">
        <v>17</v>
      </c>
      <c r="D318" s="30">
        <v>0.28000000000000003</v>
      </c>
      <c r="E318" s="29"/>
      <c r="F318" s="11">
        <f t="shared" si="28"/>
        <v>0</v>
      </c>
      <c r="G318" s="25"/>
    </row>
    <row r="319" spans="1:195" s="4" customFormat="1" ht="12.6" customHeight="1" thickBot="1" x14ac:dyDescent="0.25">
      <c r="A319" s="80" t="s">
        <v>77</v>
      </c>
      <c r="B319" s="81"/>
      <c r="C319" s="81"/>
      <c r="D319" s="81"/>
      <c r="E319" s="82"/>
      <c r="F319" s="31">
        <f>SUM(F277:F318)</f>
        <v>0</v>
      </c>
      <c r="G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</row>
    <row r="320" spans="1:195" ht="24" customHeight="1" thickBot="1" x14ac:dyDescent="0.25">
      <c r="A320" s="8"/>
      <c r="C320" s="97" t="s">
        <v>1</v>
      </c>
      <c r="D320" s="98"/>
      <c r="E320" s="99">
        <f>F49+F99+F151+F319+F275+F239+F205</f>
        <v>0</v>
      </c>
      <c r="F320" s="100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  <c r="DQ320" s="15"/>
      <c r="DR320" s="15"/>
      <c r="DS320" s="15"/>
      <c r="DT320" s="15"/>
      <c r="DU320" s="15"/>
      <c r="DV320" s="15"/>
      <c r="DW320" s="15"/>
      <c r="DX320" s="15"/>
      <c r="DY320" s="15"/>
      <c r="DZ320" s="15"/>
      <c r="EA320" s="15"/>
      <c r="EB320" s="15"/>
      <c r="EC320" s="15"/>
      <c r="ED320" s="15"/>
      <c r="EE320" s="15"/>
      <c r="EF320" s="15"/>
      <c r="EG320" s="15"/>
      <c r="EH320" s="15"/>
      <c r="EI320" s="15"/>
      <c r="EJ320" s="15"/>
      <c r="EK320" s="15"/>
      <c r="EL320" s="15"/>
      <c r="EM320" s="15"/>
      <c r="EN320" s="15"/>
      <c r="EO320" s="15"/>
      <c r="EP320" s="15"/>
      <c r="EQ320" s="15"/>
      <c r="ER320" s="15"/>
      <c r="ES320" s="15"/>
      <c r="ET320" s="15"/>
      <c r="EU320" s="15"/>
      <c r="EV320" s="15"/>
      <c r="EW320" s="15"/>
      <c r="EX320" s="15"/>
      <c r="EY320" s="15"/>
      <c r="EZ320" s="15"/>
      <c r="FA320" s="15"/>
      <c r="FB320" s="15"/>
      <c r="FC320" s="15"/>
      <c r="FD320" s="15"/>
      <c r="FE320" s="15"/>
      <c r="FF320" s="15"/>
      <c r="FG320" s="15"/>
      <c r="FH320" s="15"/>
      <c r="FI320" s="15"/>
      <c r="FJ320" s="15"/>
      <c r="FK320" s="15"/>
      <c r="FL320" s="15"/>
      <c r="FM320" s="15"/>
      <c r="FN320" s="15"/>
      <c r="FO320" s="15"/>
      <c r="FP320" s="15"/>
      <c r="FQ320" s="15"/>
      <c r="FR320" s="15"/>
      <c r="FS320" s="15"/>
      <c r="FT320" s="15"/>
      <c r="FU320" s="15"/>
      <c r="FV320" s="15"/>
      <c r="FW320" s="15"/>
      <c r="FX320" s="15"/>
      <c r="FY320" s="15"/>
      <c r="FZ320" s="15"/>
      <c r="GA320" s="15"/>
      <c r="GB320" s="15"/>
      <c r="GC320" s="15"/>
      <c r="GD320" s="15"/>
      <c r="GE320" s="15"/>
      <c r="GF320" s="15"/>
      <c r="GG320" s="15"/>
      <c r="GH320" s="15"/>
      <c r="GI320" s="15"/>
      <c r="GJ320" s="15"/>
      <c r="GK320" s="15"/>
      <c r="GL320" s="15"/>
      <c r="GM320" s="15"/>
    </row>
    <row r="321" spans="1:195" s="15" customFormat="1" ht="12.75" customHeight="1" x14ac:dyDescent="0.2">
      <c r="A321" s="101" t="s">
        <v>7</v>
      </c>
      <c r="B321" s="101"/>
      <c r="C321" s="101"/>
      <c r="D321" s="101"/>
      <c r="E321" s="101"/>
      <c r="F321" s="101"/>
    </row>
    <row r="322" spans="1:195" s="15" customFormat="1" ht="12.75" customHeight="1" x14ac:dyDescent="0.2">
      <c r="A322" s="101" t="s">
        <v>22</v>
      </c>
      <c r="B322" s="101"/>
      <c r="C322" s="101"/>
      <c r="D322" s="101"/>
      <c r="E322" s="101"/>
      <c r="F322" s="101"/>
    </row>
    <row r="323" spans="1:195" s="15" customFormat="1" ht="12.75" customHeight="1" x14ac:dyDescent="0.2">
      <c r="A323" s="101" t="s">
        <v>8</v>
      </c>
      <c r="B323" s="101"/>
      <c r="C323" s="101"/>
      <c r="D323" s="101"/>
      <c r="E323" s="101"/>
      <c r="F323" s="101"/>
    </row>
    <row r="324" spans="1:195" s="15" customFormat="1" ht="12.75" customHeight="1" x14ac:dyDescent="0.2">
      <c r="A324" s="3"/>
      <c r="B324" s="101" t="s">
        <v>9</v>
      </c>
      <c r="C324" s="101"/>
      <c r="D324" s="101"/>
      <c r="E324" s="101"/>
      <c r="F324" s="101"/>
    </row>
    <row r="325" spans="1:195" s="15" customFormat="1" ht="12.75" customHeight="1" x14ac:dyDescent="0.2">
      <c r="A325" s="101" t="s">
        <v>23</v>
      </c>
      <c r="B325" s="101"/>
      <c r="C325" s="101"/>
      <c r="D325" s="101"/>
      <c r="E325" s="101"/>
      <c r="F325" s="101"/>
    </row>
    <row r="326" spans="1:195" s="15" customFormat="1" ht="12.75" customHeight="1" x14ac:dyDescent="0.2">
      <c r="A326" s="101" t="s">
        <v>24</v>
      </c>
      <c r="B326" s="101"/>
      <c r="C326" s="101"/>
      <c r="D326" s="101"/>
      <c r="E326" s="101"/>
      <c r="F326" s="101"/>
    </row>
    <row r="327" spans="1:195" s="15" customFormat="1" ht="12.75" customHeight="1" x14ac:dyDescent="0.2">
      <c r="A327" s="101" t="s">
        <v>32</v>
      </c>
      <c r="B327" s="101"/>
      <c r="C327" s="101"/>
      <c r="D327" s="101"/>
      <c r="E327" s="101"/>
      <c r="F327" s="101"/>
    </row>
    <row r="328" spans="1:195" s="15" customFormat="1" ht="12.75" customHeight="1" x14ac:dyDescent="0.2">
      <c r="A328" s="3"/>
      <c r="B328" s="101" t="s">
        <v>31</v>
      </c>
      <c r="C328" s="101"/>
      <c r="D328" s="101"/>
      <c r="E328" s="101"/>
      <c r="F328" s="101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2"/>
      <c r="CC328" s="2"/>
      <c r="CD328" s="2"/>
      <c r="CE328" s="2"/>
      <c r="CF328" s="2"/>
      <c r="CG328" s="2"/>
      <c r="CH328" s="2"/>
      <c r="CI328" s="2"/>
      <c r="CJ328" s="2"/>
      <c r="CK328" s="2"/>
      <c r="CL328" s="2"/>
      <c r="CM328" s="2"/>
      <c r="CN328" s="2"/>
      <c r="CO328" s="2"/>
      <c r="CP328" s="2"/>
      <c r="CQ328" s="2"/>
      <c r="CR328" s="2"/>
      <c r="CS328" s="2"/>
      <c r="CT328" s="2"/>
      <c r="CU328" s="2"/>
      <c r="CV328" s="2"/>
      <c r="CW328" s="2"/>
      <c r="CX328" s="2"/>
      <c r="CY328" s="2"/>
      <c r="CZ328" s="2"/>
      <c r="DA328" s="2"/>
      <c r="DB328" s="2"/>
      <c r="DC328" s="2"/>
      <c r="DD328" s="2"/>
      <c r="DE328" s="2"/>
      <c r="DF328" s="2"/>
      <c r="DG328" s="2"/>
      <c r="DH328" s="2"/>
      <c r="DI328" s="2"/>
      <c r="DJ328" s="2"/>
      <c r="DK328" s="2"/>
      <c r="DL328" s="2"/>
      <c r="DM328" s="2"/>
      <c r="DN328" s="2"/>
      <c r="DO328" s="2"/>
      <c r="DP328" s="2"/>
      <c r="DQ328" s="2"/>
      <c r="DR328" s="2"/>
      <c r="DS328" s="2"/>
      <c r="DT328" s="2"/>
      <c r="DU328" s="2"/>
      <c r="DV328" s="2"/>
      <c r="DW328" s="2"/>
      <c r="DX328" s="2"/>
      <c r="DY328" s="2"/>
      <c r="DZ328" s="2"/>
      <c r="EA328" s="2"/>
      <c r="EB328" s="2"/>
      <c r="EC328" s="2"/>
      <c r="ED328" s="2"/>
      <c r="EE328" s="2"/>
      <c r="EF328" s="2"/>
      <c r="EG328" s="2"/>
      <c r="EH328" s="2"/>
      <c r="EI328" s="2"/>
      <c r="EJ328" s="2"/>
      <c r="EK328" s="2"/>
      <c r="EL328" s="2"/>
      <c r="EM328" s="2"/>
      <c r="EN328" s="2"/>
      <c r="EO328" s="2"/>
      <c r="EP328" s="2"/>
      <c r="EQ328" s="2"/>
      <c r="ER328" s="2"/>
      <c r="ES328" s="2"/>
      <c r="ET328" s="2"/>
      <c r="EU328" s="2"/>
      <c r="EV328" s="2"/>
      <c r="EW328" s="2"/>
      <c r="EX328" s="2"/>
      <c r="EY328" s="2"/>
      <c r="EZ328" s="2"/>
      <c r="FA328" s="2"/>
      <c r="FB328" s="2"/>
      <c r="FC328" s="2"/>
      <c r="FD328" s="2"/>
      <c r="FE328" s="2"/>
      <c r="FF328" s="2"/>
      <c r="FG328" s="2"/>
      <c r="FH328" s="2"/>
      <c r="FI328" s="2"/>
      <c r="FJ328" s="2"/>
      <c r="FK328" s="2"/>
      <c r="FL328" s="2"/>
      <c r="FM328" s="2"/>
      <c r="FN328" s="2"/>
      <c r="FO328" s="2"/>
      <c r="FP328" s="2"/>
      <c r="FQ328" s="2"/>
      <c r="FR328" s="2"/>
      <c r="FS328" s="2"/>
      <c r="FT328" s="2"/>
      <c r="FU328" s="2"/>
      <c r="FV328" s="2"/>
      <c r="FW328" s="2"/>
      <c r="FX328" s="2"/>
      <c r="FY328" s="2"/>
      <c r="FZ328" s="2"/>
      <c r="GA328" s="2"/>
      <c r="GB328" s="2"/>
      <c r="GC328" s="2"/>
      <c r="GD328" s="2"/>
      <c r="GE328" s="2"/>
      <c r="GF328" s="2"/>
      <c r="GG328" s="2"/>
      <c r="GH328" s="2"/>
      <c r="GI328" s="2"/>
    </row>
    <row r="329" spans="1:195" s="15" customFormat="1" ht="12.75" customHeight="1" x14ac:dyDescent="0.2">
      <c r="A329" s="3"/>
      <c r="B329" s="33" t="s">
        <v>30</v>
      </c>
      <c r="C329" s="33"/>
      <c r="D329" s="33"/>
      <c r="E329" s="33"/>
      <c r="F329" s="33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2"/>
      <c r="CC329" s="2"/>
      <c r="CD329" s="2"/>
      <c r="CE329" s="2"/>
      <c r="CF329" s="2"/>
      <c r="CG329" s="2"/>
      <c r="CH329" s="2"/>
      <c r="CI329" s="2"/>
      <c r="CJ329" s="2"/>
      <c r="CK329" s="2"/>
      <c r="CL329" s="2"/>
      <c r="CM329" s="2"/>
      <c r="CN329" s="2"/>
      <c r="CO329" s="2"/>
      <c r="CP329" s="2"/>
      <c r="CQ329" s="2"/>
      <c r="CR329" s="2"/>
      <c r="CS329" s="2"/>
      <c r="CT329" s="2"/>
      <c r="CU329" s="2"/>
      <c r="CV329" s="2"/>
      <c r="CW329" s="2"/>
      <c r="CX329" s="2"/>
      <c r="CY329" s="2"/>
      <c r="CZ329" s="2"/>
      <c r="DA329" s="2"/>
      <c r="DB329" s="2"/>
      <c r="DC329" s="2"/>
      <c r="DD329" s="2"/>
      <c r="DE329" s="2"/>
      <c r="DF329" s="2"/>
      <c r="DG329" s="2"/>
      <c r="DH329" s="2"/>
      <c r="DI329" s="2"/>
      <c r="DJ329" s="2"/>
      <c r="DK329" s="2"/>
      <c r="DL329" s="2"/>
      <c r="DM329" s="2"/>
      <c r="DN329" s="2"/>
      <c r="DO329" s="2"/>
      <c r="DP329" s="2"/>
      <c r="DQ329" s="2"/>
      <c r="DR329" s="2"/>
      <c r="DS329" s="2"/>
      <c r="DT329" s="2"/>
      <c r="DU329" s="2"/>
      <c r="DV329" s="2"/>
      <c r="DW329" s="2"/>
      <c r="DX329" s="2"/>
      <c r="DY329" s="2"/>
      <c r="DZ329" s="2"/>
      <c r="EA329" s="2"/>
      <c r="EB329" s="2"/>
      <c r="EC329" s="2"/>
      <c r="ED329" s="2"/>
      <c r="EE329" s="2"/>
      <c r="EF329" s="2"/>
      <c r="EG329" s="2"/>
      <c r="EH329" s="2"/>
      <c r="EI329" s="2"/>
      <c r="EJ329" s="2"/>
      <c r="EK329" s="2"/>
      <c r="EL329" s="2"/>
      <c r="EM329" s="2"/>
      <c r="EN329" s="2"/>
      <c r="EO329" s="2"/>
      <c r="EP329" s="2"/>
      <c r="EQ329" s="2"/>
      <c r="ER329" s="2"/>
      <c r="ES329" s="2"/>
      <c r="ET329" s="2"/>
      <c r="EU329" s="2"/>
      <c r="EV329" s="2"/>
      <c r="EW329" s="2"/>
      <c r="EX329" s="2"/>
      <c r="EY329" s="2"/>
      <c r="EZ329" s="2"/>
      <c r="FA329" s="2"/>
      <c r="FB329" s="2"/>
      <c r="FC329" s="2"/>
      <c r="FD329" s="2"/>
      <c r="FE329" s="2"/>
      <c r="FF329" s="2"/>
      <c r="FG329" s="2"/>
      <c r="FH329" s="2"/>
      <c r="FI329" s="2"/>
      <c r="FJ329" s="2"/>
      <c r="FK329" s="2"/>
      <c r="FL329" s="2"/>
      <c r="FM329" s="2"/>
      <c r="FN329" s="2"/>
      <c r="FO329" s="2"/>
      <c r="FP329" s="2"/>
      <c r="FQ329" s="2"/>
      <c r="FR329" s="2"/>
      <c r="FS329" s="2"/>
      <c r="FT329" s="2"/>
      <c r="FU329" s="2"/>
      <c r="FV329" s="2"/>
      <c r="FW329" s="2"/>
      <c r="FX329" s="2"/>
      <c r="FY329" s="2"/>
      <c r="FZ329" s="2"/>
      <c r="GA329" s="2"/>
      <c r="GB329" s="2"/>
      <c r="GC329" s="2"/>
      <c r="GD329" s="2"/>
      <c r="GE329" s="2"/>
      <c r="GF329" s="2"/>
      <c r="GG329" s="2"/>
      <c r="GH329" s="2"/>
      <c r="GI329" s="2"/>
    </row>
    <row r="330" spans="1:195" s="15" customFormat="1" x14ac:dyDescent="0.2">
      <c r="A330" s="101" t="s">
        <v>25</v>
      </c>
      <c r="B330" s="101"/>
      <c r="C330" s="101"/>
      <c r="D330" s="101"/>
      <c r="E330" s="101"/>
      <c r="F330" s="101"/>
    </row>
    <row r="331" spans="1:195" s="15" customFormat="1" x14ac:dyDescent="0.2">
      <c r="A331" s="3"/>
      <c r="B331" s="101" t="s">
        <v>26</v>
      </c>
      <c r="C331" s="101"/>
      <c r="D331" s="101"/>
      <c r="E331" s="101"/>
      <c r="F331" s="101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2"/>
      <c r="CC331" s="2"/>
      <c r="CD331" s="2"/>
      <c r="CE331" s="2"/>
      <c r="CF331" s="2"/>
      <c r="CG331" s="2"/>
      <c r="CH331" s="2"/>
      <c r="CI331" s="2"/>
      <c r="CJ331" s="2"/>
      <c r="CK331" s="2"/>
      <c r="CL331" s="2"/>
      <c r="CM331" s="2"/>
      <c r="CN331" s="2"/>
      <c r="CO331" s="2"/>
      <c r="CP331" s="2"/>
      <c r="CQ331" s="2"/>
      <c r="CR331" s="2"/>
      <c r="CS331" s="2"/>
      <c r="CT331" s="2"/>
      <c r="CU331" s="2"/>
      <c r="CV331" s="2"/>
      <c r="CW331" s="2"/>
      <c r="CX331" s="2"/>
      <c r="CY331" s="2"/>
      <c r="CZ331" s="2"/>
      <c r="DA331" s="2"/>
      <c r="DB331" s="2"/>
      <c r="DC331" s="2"/>
      <c r="DD331" s="2"/>
      <c r="DE331" s="2"/>
      <c r="DF331" s="2"/>
      <c r="DG331" s="2"/>
      <c r="DH331" s="2"/>
      <c r="DI331" s="2"/>
      <c r="DJ331" s="2"/>
      <c r="DK331" s="2"/>
      <c r="DL331" s="2"/>
      <c r="DM331" s="2"/>
      <c r="DN331" s="2"/>
      <c r="DO331" s="2"/>
      <c r="DP331" s="2"/>
      <c r="DQ331" s="2"/>
      <c r="DR331" s="2"/>
      <c r="DS331" s="2"/>
      <c r="DT331" s="2"/>
      <c r="DU331" s="2"/>
      <c r="DV331" s="2"/>
      <c r="DW331" s="2"/>
      <c r="DX331" s="2"/>
      <c r="DY331" s="2"/>
      <c r="DZ331" s="2"/>
      <c r="EA331" s="2"/>
      <c r="EB331" s="2"/>
      <c r="EC331" s="2"/>
      <c r="ED331" s="2"/>
      <c r="EE331" s="2"/>
      <c r="EF331" s="2"/>
      <c r="EG331" s="2"/>
      <c r="EH331" s="2"/>
      <c r="EI331" s="2"/>
      <c r="EJ331" s="2"/>
      <c r="EK331" s="2"/>
      <c r="EL331" s="2"/>
      <c r="EM331" s="2"/>
      <c r="EN331" s="2"/>
      <c r="EO331" s="2"/>
      <c r="EP331" s="2"/>
      <c r="EQ331" s="2"/>
      <c r="ER331" s="2"/>
      <c r="ES331" s="2"/>
      <c r="ET331" s="2"/>
      <c r="EU331" s="2"/>
      <c r="EV331" s="2"/>
      <c r="EW331" s="2"/>
      <c r="EX331" s="2"/>
      <c r="EY331" s="2"/>
      <c r="EZ331" s="2"/>
      <c r="FA331" s="2"/>
      <c r="FB331" s="2"/>
      <c r="FC331" s="2"/>
      <c r="FD331" s="2"/>
      <c r="FE331" s="2"/>
      <c r="FF331" s="2"/>
      <c r="FG331" s="2"/>
      <c r="FH331" s="2"/>
      <c r="FI331" s="2"/>
      <c r="FJ331" s="2"/>
      <c r="FK331" s="2"/>
      <c r="FL331" s="2"/>
      <c r="FM331" s="2"/>
      <c r="FN331" s="2"/>
      <c r="FO331" s="2"/>
      <c r="FP331" s="2"/>
      <c r="FQ331" s="2"/>
      <c r="FR331" s="2"/>
      <c r="FS331" s="2"/>
      <c r="FT331" s="2"/>
      <c r="FU331" s="2"/>
      <c r="FV331" s="2"/>
      <c r="FW331" s="2"/>
      <c r="FX331" s="2"/>
      <c r="FY331" s="2"/>
      <c r="FZ331" s="2"/>
      <c r="GA331" s="2"/>
      <c r="GB331" s="2"/>
      <c r="GC331" s="2"/>
      <c r="GD331" s="2"/>
      <c r="GE331" s="2"/>
      <c r="GF331" s="2"/>
      <c r="GG331" s="2"/>
      <c r="GH331" s="2"/>
      <c r="GI331" s="2"/>
      <c r="GJ331" s="2"/>
      <c r="GK331" s="2"/>
      <c r="GL331" s="2"/>
      <c r="GM331" s="2"/>
    </row>
    <row r="332" spans="1:195" s="15" customFormat="1" x14ac:dyDescent="0.2">
      <c r="A332" s="3"/>
      <c r="B332" s="101" t="s">
        <v>27</v>
      </c>
      <c r="C332" s="101"/>
      <c r="D332" s="101"/>
      <c r="E332" s="101"/>
      <c r="F332" s="101"/>
    </row>
  </sheetData>
  <mergeCells count="41">
    <mergeCell ref="B331:F331"/>
    <mergeCell ref="B332:F332"/>
    <mergeCell ref="A326:F326"/>
    <mergeCell ref="A330:F330"/>
    <mergeCell ref="B328:F328"/>
    <mergeCell ref="A327:F327"/>
    <mergeCell ref="C320:D320"/>
    <mergeCell ref="E320:F320"/>
    <mergeCell ref="A325:F325"/>
    <mergeCell ref="A8:F8"/>
    <mergeCell ref="A43:F43"/>
    <mergeCell ref="A49:E49"/>
    <mergeCell ref="B324:F324"/>
    <mergeCell ref="A323:F323"/>
    <mergeCell ref="A322:F322"/>
    <mergeCell ref="A321:F321"/>
    <mergeCell ref="A50:F50"/>
    <mergeCell ref="A93:F93"/>
    <mergeCell ref="A99:E99"/>
    <mergeCell ref="A100:F100"/>
    <mergeCell ref="A145:F145"/>
    <mergeCell ref="A151:E151"/>
    <mergeCell ref="A1:F1"/>
    <mergeCell ref="A5:A7"/>
    <mergeCell ref="B5:B7"/>
    <mergeCell ref="C5:C7"/>
    <mergeCell ref="D5:D6"/>
    <mergeCell ref="E5:E7"/>
    <mergeCell ref="F5:F7"/>
    <mergeCell ref="A152:F152"/>
    <mergeCell ref="A199:F199"/>
    <mergeCell ref="A205:E205"/>
    <mergeCell ref="A206:F206"/>
    <mergeCell ref="A233:F233"/>
    <mergeCell ref="A313:F313"/>
    <mergeCell ref="A319:E319"/>
    <mergeCell ref="A239:E239"/>
    <mergeCell ref="A240:F240"/>
    <mergeCell ref="A269:F269"/>
    <mergeCell ref="A275:E275"/>
    <mergeCell ref="A276:F276"/>
  </mergeCells>
  <phoneticPr fontId="3" type="noConversion"/>
  <conditionalFormatting sqref="A43">
    <cfRule type="cellIs" dxfId="13" priority="83" stopIfTrue="1" operator="equal">
      <formula>0</formula>
    </cfRule>
  </conditionalFormatting>
  <conditionalFormatting sqref="A93">
    <cfRule type="cellIs" dxfId="12" priority="74" stopIfTrue="1" operator="equal">
      <formula>0</formula>
    </cfRule>
  </conditionalFormatting>
  <conditionalFormatting sqref="A145">
    <cfRule type="cellIs" dxfId="11" priority="21" stopIfTrue="1" operator="equal">
      <formula>0</formula>
    </cfRule>
  </conditionalFormatting>
  <conditionalFormatting sqref="A199">
    <cfRule type="cellIs" dxfId="10" priority="15" stopIfTrue="1" operator="equal">
      <formula>0</formula>
    </cfRule>
  </conditionalFormatting>
  <conditionalFormatting sqref="A233">
    <cfRule type="cellIs" dxfId="9" priority="13" stopIfTrue="1" operator="equal">
      <formula>0</formula>
    </cfRule>
  </conditionalFormatting>
  <conditionalFormatting sqref="A269">
    <cfRule type="cellIs" dxfId="8" priority="11" stopIfTrue="1" operator="equal">
      <formula>0</formula>
    </cfRule>
  </conditionalFormatting>
  <conditionalFormatting sqref="A313">
    <cfRule type="cellIs" dxfId="7" priority="9" stopIfTrue="1" operator="equal">
      <formula>0</formula>
    </cfRule>
  </conditionalFormatting>
  <conditionalFormatting sqref="B21">
    <cfRule type="cellIs" dxfId="6" priority="7" stopIfTrue="1" operator="equal">
      <formula>0</formula>
    </cfRule>
  </conditionalFormatting>
  <conditionalFormatting sqref="B67">
    <cfRule type="cellIs" dxfId="5" priority="6" stopIfTrue="1" operator="equal">
      <formula>0</formula>
    </cfRule>
  </conditionalFormatting>
  <conditionalFormatting sqref="B116">
    <cfRule type="cellIs" dxfId="4" priority="5" stopIfTrue="1" operator="equal">
      <formula>0</formula>
    </cfRule>
  </conditionalFormatting>
  <conditionalFormatting sqref="B169">
    <cfRule type="cellIs" dxfId="3" priority="4" stopIfTrue="1" operator="equal">
      <formula>0</formula>
    </cfRule>
  </conditionalFormatting>
  <conditionalFormatting sqref="B217">
    <cfRule type="cellIs" dxfId="2" priority="3" stopIfTrue="1" operator="equal">
      <formula>0</formula>
    </cfRule>
  </conditionalFormatting>
  <conditionalFormatting sqref="B249">
    <cfRule type="cellIs" dxfId="1" priority="2" stopIfTrue="1" operator="equal">
      <formula>0</formula>
    </cfRule>
  </conditionalFormatting>
  <conditionalFormatting sqref="B289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2025-09-05T11:00:19Z</dcterms:modified>
</cp:coreProperties>
</file>